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8x4203\Desktop\II._Vybudovani_zpevnenych_pochozich_pesin_Kobylisy\"/>
    </mc:Choice>
  </mc:AlternateContent>
  <xr:revisionPtr revIDLastSave="0" documentId="8_{D967AF81-EE32-49FB-BE00-86446468C611}" xr6:coauthVersionLast="47" xr6:coauthVersionMax="47" xr10:uidLastSave="{00000000-0000-0000-0000-000000000000}"/>
  <bookViews>
    <workbookView xWindow="0" yWindow="0" windowWidth="29040" windowHeight="15480" tabRatio="803" xr2:uid="{58212E0E-437B-440C-A7AC-49DCDAFCF1CE}"/>
  </bookViews>
  <sheets>
    <sheet name="Rekapitulace předpokl. hodnoty" sheetId="1" r:id="rId1"/>
    <sheet name="úsek 01 - VÝKOP" sheetId="2" r:id="rId2"/>
    <sheet name="úsek 02 - VÝKOP" sheetId="3" r:id="rId3"/>
    <sheet name="úsek 02 - NÁSYP" sheetId="4" r:id="rId4"/>
    <sheet name="úsek 03 - VÝKOP" sheetId="5" r:id="rId5"/>
    <sheet name="úsek 04 - VÝKOP" sheetId="6" r:id="rId6"/>
    <sheet name="úsek 04 - NÁSYP" sheetId="7" r:id="rId7"/>
    <sheet name="úsek 06 - VÝKOP" sheetId="8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26" i="8" l="1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27" i="7" l="1"/>
  <c r="G27" i="6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26" i="5" l="1"/>
  <c r="G26" i="4"/>
  <c r="G26" i="3"/>
  <c r="G26" i="2"/>
  <c r="D9" i="1"/>
  <c r="D8" i="1" l="1"/>
  <c r="D7" i="1" l="1"/>
  <c r="D6" i="1"/>
  <c r="D5" i="1"/>
  <c r="D10" i="1" l="1"/>
</calcChain>
</file>

<file path=xl/sharedStrings.xml><?xml version="1.0" encoding="utf-8"?>
<sst xmlns="http://schemas.openxmlformats.org/spreadsheetml/2006/main" count="420" uniqueCount="88">
  <si>
    <t>Úsek</t>
  </si>
  <si>
    <t xml:space="preserve">Výkop </t>
  </si>
  <si>
    <t>celková cena bez DPH</t>
  </si>
  <si>
    <t>01- Střekovská</t>
  </si>
  <si>
    <t>03- Famfulíkova x Žernosecká</t>
  </si>
  <si>
    <t>04- Beachklub</t>
  </si>
  <si>
    <t>06- Taussigova</t>
  </si>
  <si>
    <t>Celková cena bez DPH</t>
  </si>
  <si>
    <t>02-Famfulíkova x    Žernosecká</t>
  </si>
  <si>
    <t>Předpokládaná hodnota návrhu - Úsek 01 ulice Střekovská</t>
  </si>
  <si>
    <t>VÝKOP</t>
  </si>
  <si>
    <t>šířka 1,14m</t>
  </si>
  <si>
    <t>délka 21,14 m</t>
  </si>
  <si>
    <t>Pořadí</t>
  </si>
  <si>
    <t>Kód</t>
  </si>
  <si>
    <t>Položka</t>
  </si>
  <si>
    <t>Jednotkové</t>
  </si>
  <si>
    <t>jedn.cena</t>
  </si>
  <si>
    <t>celková cena</t>
  </si>
  <si>
    <t>množství</t>
  </si>
  <si>
    <t>MJ</t>
  </si>
  <si>
    <t>bez DPH</t>
  </si>
  <si>
    <t xml:space="preserve">odkopávka a prokopávka ručně </t>
  </si>
  <si>
    <t>m3</t>
  </si>
  <si>
    <t>odkopávka a prokopávka strojně</t>
  </si>
  <si>
    <t>R</t>
  </si>
  <si>
    <t>Likvidace výkopku (shrabky – 5%)</t>
  </si>
  <si>
    <t>úprava pláně se zhutněním strojně</t>
  </si>
  <si>
    <t>m2</t>
  </si>
  <si>
    <t>zřízení vrsvy z geotextilie</t>
  </si>
  <si>
    <t>Geotextilie 300g/1m2</t>
  </si>
  <si>
    <t>podkladní vrstva s kameniva 8/16 tl.80mm do 100m2 - provedení 2x na vrstvu 160mm viz tech.zpráva</t>
  </si>
  <si>
    <t>podklad ze ŠD tl.40mm</t>
  </si>
  <si>
    <t>Obruby ocelová pásovina 100x5mm</t>
  </si>
  <si>
    <t>m</t>
  </si>
  <si>
    <t>Vegetační dlaždice (tvárnice) černá 50x50x4 cm</t>
  </si>
  <si>
    <t>kladení dlažby z plast. vegetačních tvárnic tl.do 60mm do 50m2</t>
  </si>
  <si>
    <t>Výplň vegetační dlažby - kamenivo 4/8</t>
  </si>
  <si>
    <t xml:space="preserve">přesun hmot pro pozemní komunikace s krytu dlážděného </t>
  </si>
  <si>
    <t>t</t>
  </si>
  <si>
    <t>vodorovné přemístění výkopku 50-500m</t>
  </si>
  <si>
    <t>Zemina (ohumusování)</t>
  </si>
  <si>
    <t>rozprostření ornice   tl. 200-250mm</t>
  </si>
  <si>
    <t>založení trávníku</t>
  </si>
  <si>
    <t>Osivo (na 1m2 40g osiva)</t>
  </si>
  <si>
    <t>kg</t>
  </si>
  <si>
    <t>Celkem bez DPH</t>
  </si>
  <si>
    <t>Předpokládaná hodnota návrhu - Úsek 02 A ulice Famfulíkova x Žernosecká</t>
  </si>
  <si>
    <t>šírka 1,5m</t>
  </si>
  <si>
    <t>délka 96,32 m</t>
  </si>
  <si>
    <t>odkopávka a prokopávka</t>
  </si>
  <si>
    <t>Podkladní vrstva s kameniva 8/16 tl. 80mm od 100 m2 provedena 2x viz technická zpráva</t>
  </si>
  <si>
    <t>Kladení dlažby z plast. vegetačních tvárnic tl. do 60mm do 50m2</t>
  </si>
  <si>
    <t>Přesun hmot pro pozemní komunikace</t>
  </si>
  <si>
    <t>vodorovné přemístění výkopku 50-500 m</t>
  </si>
  <si>
    <t>rozprostření ornice tl.200-250 mm</t>
  </si>
  <si>
    <t>Předpokládaná hodnota návrhu - Úsek 02 B ulice Famfulíkova x Žernosecká</t>
  </si>
  <si>
    <t>NÁSYP</t>
  </si>
  <si>
    <t>šířka 1,5m</t>
  </si>
  <si>
    <t>délka 106,69m (65,33+41,36)</t>
  </si>
  <si>
    <t>pokosení trávníku parkového</t>
  </si>
  <si>
    <t>Likvidace odpadu</t>
  </si>
  <si>
    <t>Zřízení vrsvy z geotextilie</t>
  </si>
  <si>
    <t>Podklad ze ŠD tl.40mm</t>
  </si>
  <si>
    <t>Kladení dlažby z plast.vegetačních tvárnic tl.do 60mm 50m2-100m2</t>
  </si>
  <si>
    <t>nakládání výkopku</t>
  </si>
  <si>
    <t>vodorovné př.výkopku 2000m - 2500m</t>
  </si>
  <si>
    <t>rozprostření ornice tl. 200-250mm</t>
  </si>
  <si>
    <t>Délka 32,34m</t>
  </si>
  <si>
    <t>přesun hmot pro pozemní  komunikace s krytu dlážděného</t>
  </si>
  <si>
    <t>Předpokládaná hodnota návrhu - Úsek 03 ulice Famfulíkova x             ZŠ Burešova</t>
  </si>
  <si>
    <t>Předpokládaná hodnota návrhu - Úsek 04 - Beachklub</t>
  </si>
  <si>
    <t>délka 3,0m</t>
  </si>
  <si>
    <t>odkopávka a prokopávka nezapažená</t>
  </si>
  <si>
    <t>vodorovné přemístění  výkopku 50-500m</t>
  </si>
  <si>
    <t xml:space="preserve">rozprostření ornice </t>
  </si>
  <si>
    <t xml:space="preserve">     tl. 200-250mm</t>
  </si>
  <si>
    <t>délka 46,84m (33,0+13,84)</t>
  </si>
  <si>
    <t>Podkladní vrstva s kameniva 8/16 tl. 80mm od 100 m2 provedena 2x 79,62 m2 viz technická zpráva</t>
  </si>
  <si>
    <t>Zemina (zásyp výkopu)</t>
  </si>
  <si>
    <t>Násyp</t>
  </si>
  <si>
    <t>Předpokládaná hodnota návrhu - Úsek 06 ulice Taussigova</t>
  </si>
  <si>
    <t>délka 12,28m</t>
  </si>
  <si>
    <t>likvidace výkopku (shrabky – 5%)</t>
  </si>
  <si>
    <t>zřízení vrstvy z geotextilie</t>
  </si>
  <si>
    <t>rozprostření ornice    tl. 200-250mm</t>
  </si>
  <si>
    <t xml:space="preserve">Celkem bez DPH </t>
  </si>
  <si>
    <t xml:space="preserve">Cenová nabídka na akci„Vybudování zpevněných pochozích pěšin v k.ú. Kobylisy“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</si>
</sst>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Calibri"/>
      <family val="2"/>
      <charset val="238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2"/>
      <color theme="1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24"/>
      <color rgb="FF0070C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rgb="FF00B0F0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8CE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Alignment="1">
      <alignment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2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8" fillId="0" borderId="11" xfId="0" applyFont="1" applyBorder="1"/>
    <xf numFmtId="0" fontId="9" fillId="6" borderId="32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wrapText="1"/>
    </xf>
    <xf numFmtId="4" fontId="9" fillId="0" borderId="12" xfId="0" applyNumberFormat="1" applyFont="1" applyBorder="1"/>
    <xf numFmtId="0" fontId="9" fillId="0" borderId="12" xfId="0" applyFont="1" applyBorder="1" applyAlignment="1">
      <alignment horizontal="center"/>
    </xf>
    <xf numFmtId="4" fontId="9" fillId="0" borderId="37" xfId="0" applyNumberFormat="1" applyFont="1" applyBorder="1"/>
    <xf numFmtId="0" fontId="9" fillId="7" borderId="36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wrapText="1"/>
    </xf>
    <xf numFmtId="4" fontId="9" fillId="7" borderId="12" xfId="0" applyNumberFormat="1" applyFont="1" applyFill="1" applyBorder="1"/>
    <xf numFmtId="0" fontId="9" fillId="7" borderId="12" xfId="0" applyFont="1" applyFill="1" applyBorder="1" applyAlignment="1">
      <alignment horizontal="center"/>
    </xf>
    <xf numFmtId="4" fontId="9" fillId="7" borderId="37" xfId="0" applyNumberFormat="1" applyFont="1" applyFill="1" applyBorder="1"/>
    <xf numFmtId="0" fontId="9" fillId="0" borderId="12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center"/>
    </xf>
    <xf numFmtId="0" fontId="9" fillId="0" borderId="37" xfId="0" applyFont="1" applyBorder="1"/>
    <xf numFmtId="0" fontId="11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0" fontId="6" fillId="0" borderId="25" xfId="0" applyFont="1" applyBorder="1"/>
    <xf numFmtId="0" fontId="8" fillId="0" borderId="35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6" fillId="0" borderId="12" xfId="0" applyFont="1" applyBorder="1"/>
    <xf numFmtId="0" fontId="8" fillId="0" borderId="37" xfId="0" applyFont="1" applyBorder="1"/>
    <xf numFmtId="0" fontId="8" fillId="6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left" wrapText="1"/>
    </xf>
    <xf numFmtId="0" fontId="8" fillId="6" borderId="21" xfId="0" applyFont="1" applyFill="1" applyBorder="1"/>
    <xf numFmtId="0" fontId="8" fillId="6" borderId="40" xfId="0" applyFont="1" applyFill="1" applyBorder="1"/>
    <xf numFmtId="0" fontId="8" fillId="6" borderId="34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left" wrapText="1"/>
    </xf>
    <xf numFmtId="0" fontId="8" fillId="6" borderId="25" xfId="0" applyFont="1" applyFill="1" applyBorder="1"/>
    <xf numFmtId="0" fontId="8" fillId="6" borderId="35" xfId="0" applyFont="1" applyFill="1" applyBorder="1"/>
    <xf numFmtId="0" fontId="10" fillId="0" borderId="12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left" wrapText="1"/>
    </xf>
    <xf numFmtId="4" fontId="14" fillId="0" borderId="21" xfId="0" applyNumberFormat="1" applyFont="1" applyBorder="1"/>
    <xf numFmtId="4" fontId="14" fillId="0" borderId="40" xfId="0" applyNumberFormat="1" applyFont="1" applyBorder="1"/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7" fillId="0" borderId="6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7" fillId="0" borderId="11" xfId="0" applyFont="1" applyBorder="1"/>
    <xf numFmtId="0" fontId="17" fillId="6" borderId="32" xfId="0" applyFont="1" applyFill="1" applyBorder="1"/>
    <xf numFmtId="0" fontId="17" fillId="6" borderId="32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35" xfId="0" applyFont="1" applyFill="1" applyBorder="1"/>
    <xf numFmtId="0" fontId="17" fillId="6" borderId="37" xfId="0" applyFont="1" applyFill="1" applyBorder="1"/>
    <xf numFmtId="0" fontId="9" fillId="0" borderId="12" xfId="0" applyFont="1" applyBorder="1"/>
    <xf numFmtId="4" fontId="9" fillId="0" borderId="35" xfId="0" applyNumberFormat="1" applyFont="1" applyBorder="1"/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1" xfId="0" applyFont="1" applyBorder="1"/>
    <xf numFmtId="0" fontId="14" fillId="0" borderId="40" xfId="0" applyFont="1" applyBorder="1"/>
    <xf numFmtId="4" fontId="11" fillId="2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wrapText="1"/>
    </xf>
    <xf numFmtId="4" fontId="9" fillId="0" borderId="21" xfId="0" applyNumberFormat="1" applyFont="1" applyBorder="1"/>
    <xf numFmtId="0" fontId="9" fillId="0" borderId="21" xfId="0" applyFont="1" applyBorder="1" applyAlignment="1">
      <alignment horizontal="center"/>
    </xf>
    <xf numFmtId="0" fontId="9" fillId="0" borderId="40" xfId="0" applyFont="1" applyBorder="1"/>
    <xf numFmtId="0" fontId="6" fillId="0" borderId="5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8" fillId="0" borderId="6" xfId="0" applyFont="1" applyBorder="1"/>
    <xf numFmtId="0" fontId="6" fillId="0" borderId="9" xfId="0" applyFont="1" applyBorder="1"/>
    <xf numFmtId="0" fontId="8" fillId="6" borderId="31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6" borderId="32" xfId="0" applyFont="1" applyFill="1" applyBorder="1"/>
    <xf numFmtId="0" fontId="8" fillId="6" borderId="33" xfId="0" applyFont="1" applyFill="1" applyBorder="1"/>
    <xf numFmtId="0" fontId="9" fillId="0" borderId="21" xfId="0" applyFont="1" applyBorder="1"/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vertical="center"/>
    </xf>
    <xf numFmtId="4" fontId="11" fillId="2" borderId="44" xfId="0" applyNumberFormat="1" applyFont="1" applyFill="1" applyBorder="1" applyAlignment="1">
      <alignment vertical="center"/>
    </xf>
    <xf numFmtId="0" fontId="19" fillId="0" borderId="5" xfId="0" applyFont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0" fontId="19" fillId="0" borderId="6" xfId="0" applyFont="1" applyBorder="1"/>
    <xf numFmtId="0" fontId="19" fillId="0" borderId="9" xfId="0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0" fontId="20" fillId="6" borderId="31" xfId="0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0" fontId="20" fillId="6" borderId="32" xfId="0" applyFont="1" applyFill="1" applyBorder="1" applyAlignment="1">
      <alignment wrapText="1"/>
    </xf>
    <xf numFmtId="0" fontId="20" fillId="6" borderId="32" xfId="0" applyFont="1" applyFill="1" applyBorder="1"/>
    <xf numFmtId="0" fontId="20" fillId="6" borderId="33" xfId="0" applyFont="1" applyFill="1" applyBorder="1"/>
    <xf numFmtId="0" fontId="20" fillId="6" borderId="34" xfId="0" applyFont="1" applyFill="1" applyBorder="1" applyAlignment="1">
      <alignment horizontal="center"/>
    </xf>
    <xf numFmtId="0" fontId="20" fillId="6" borderId="25" xfId="0" applyFont="1" applyFill="1" applyBorder="1" applyAlignment="1">
      <alignment horizontal="center"/>
    </xf>
    <xf numFmtId="0" fontId="20" fillId="6" borderId="25" xfId="0" applyFont="1" applyFill="1" applyBorder="1" applyAlignment="1">
      <alignment wrapText="1"/>
    </xf>
    <xf numFmtId="0" fontId="20" fillId="6" borderId="25" xfId="0" applyFont="1" applyFill="1" applyBorder="1"/>
    <xf numFmtId="0" fontId="20" fillId="6" borderId="35" xfId="0" applyFont="1" applyFill="1" applyBorder="1"/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8" xfId="0" applyFont="1" applyBorder="1" applyAlignment="1">
      <alignment wrapText="1"/>
    </xf>
    <xf numFmtId="0" fontId="9" fillId="0" borderId="49" xfId="0" applyFont="1" applyBorder="1"/>
    <xf numFmtId="0" fontId="9" fillId="0" borderId="49" xfId="0" applyFont="1" applyBorder="1" applyAlignment="1">
      <alignment horizontal="center"/>
    </xf>
    <xf numFmtId="4" fontId="9" fillId="0" borderId="49" xfId="0" applyNumberFormat="1" applyFont="1" applyBorder="1"/>
    <xf numFmtId="0" fontId="9" fillId="0" borderId="50" xfId="0" applyFont="1" applyBorder="1"/>
    <xf numFmtId="0" fontId="21" fillId="2" borderId="42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vertical="center"/>
    </xf>
    <xf numFmtId="0" fontId="21" fillId="2" borderId="46" xfId="0" applyFont="1" applyFill="1" applyBorder="1" applyAlignment="1">
      <alignment horizontal="center" vertical="center"/>
    </xf>
    <xf numFmtId="4" fontId="22" fillId="2" borderId="44" xfId="0" applyNumberFormat="1" applyFont="1" applyFill="1" applyBorder="1" applyAlignment="1">
      <alignment vertical="center"/>
    </xf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24" fillId="0" borderId="6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24" fillId="0" borderId="11" xfId="0" applyFont="1" applyBorder="1"/>
    <xf numFmtId="0" fontId="8" fillId="6" borderId="32" xfId="0" applyFont="1" applyFill="1" applyBorder="1" applyAlignment="1">
      <alignment wrapText="1"/>
    </xf>
    <xf numFmtId="0" fontId="8" fillId="6" borderId="25" xfId="0" applyFont="1" applyFill="1" applyBorder="1" applyAlignment="1">
      <alignment wrapText="1"/>
    </xf>
    <xf numFmtId="0" fontId="14" fillId="0" borderId="5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2" xfId="0" applyFont="1" applyBorder="1" applyAlignment="1">
      <alignment wrapText="1"/>
    </xf>
    <xf numFmtId="0" fontId="14" fillId="0" borderId="52" xfId="0" applyFont="1" applyBorder="1"/>
    <xf numFmtId="0" fontId="14" fillId="0" borderId="53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vertical="center"/>
    </xf>
    <xf numFmtId="0" fontId="11" fillId="2" borderId="46" xfId="0" applyFont="1" applyFill="1" applyBorder="1" applyAlignment="1">
      <alignment horizontal="center" vertical="center"/>
    </xf>
    <xf numFmtId="164" fontId="0" fillId="7" borderId="12" xfId="0" applyNumberFormat="1" applyFill="1" applyBorder="1"/>
    <xf numFmtId="164" fontId="0" fillId="7" borderId="25" xfId="0" applyNumberFormat="1" applyFill="1" applyBorder="1"/>
    <xf numFmtId="164" fontId="0" fillId="7" borderId="21" xfId="0" applyNumberFormat="1" applyFill="1" applyBorder="1"/>
    <xf numFmtId="164" fontId="0" fillId="10" borderId="25" xfId="0" applyNumberFormat="1" applyFill="1" applyBorder="1"/>
    <xf numFmtId="164" fontId="0" fillId="10" borderId="12" xfId="0" applyNumberFormat="1" applyFill="1" applyBorder="1"/>
    <xf numFmtId="164" fontId="0" fillId="10" borderId="21" xfId="0" applyNumberFormat="1" applyFill="1" applyBorder="1"/>
    <xf numFmtId="4" fontId="9" fillId="10" borderId="12" xfId="0" applyNumberFormat="1" applyFont="1" applyFill="1" applyBorder="1"/>
    <xf numFmtId="4" fontId="8" fillId="10" borderId="12" xfId="0" applyNumberFormat="1" applyFont="1" applyFill="1" applyBorder="1"/>
    <xf numFmtId="0" fontId="14" fillId="7" borderId="52" xfId="0" applyFont="1" applyFill="1" applyBorder="1"/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DD77-F8FE-43AA-988D-2586A98C8D16}">
  <dimension ref="A2:H10"/>
  <sheetViews>
    <sheetView tabSelected="1" workbookViewId="0">
      <selection activeCell="A3" sqref="A3:F3"/>
    </sheetView>
  </sheetViews>
  <sheetFormatPr defaultRowHeight="15" x14ac:dyDescent="0.25"/>
  <cols>
    <col min="1" max="1" width="24.42578125" style="1" customWidth="1"/>
    <col min="2" max="2" width="13.7109375" customWidth="1"/>
    <col min="3" max="3" width="13.85546875" customWidth="1"/>
    <col min="6" max="6" width="11.5703125" customWidth="1"/>
  </cols>
  <sheetData>
    <row r="2" spans="1:8" ht="15.75" thickBot="1" x14ac:dyDescent="0.3"/>
    <row r="3" spans="1:8" ht="61.5" customHeight="1" thickBot="1" x14ac:dyDescent="0.3">
      <c r="A3" s="176" t="s">
        <v>87</v>
      </c>
      <c r="B3" s="177"/>
      <c r="C3" s="177"/>
      <c r="D3" s="177"/>
      <c r="E3" s="177"/>
      <c r="F3" s="178"/>
    </row>
    <row r="4" spans="1:8" ht="31.5" customHeight="1" thickBot="1" x14ac:dyDescent="0.3">
      <c r="A4" s="2" t="s">
        <v>0</v>
      </c>
      <c r="B4" s="3" t="s">
        <v>1</v>
      </c>
      <c r="C4" s="3" t="s">
        <v>80</v>
      </c>
      <c r="D4" s="179" t="s">
        <v>2</v>
      </c>
      <c r="E4" s="179"/>
      <c r="F4" s="180"/>
    </row>
    <row r="5" spans="1:8" ht="33" customHeight="1" x14ac:dyDescent="0.25">
      <c r="A5" s="4" t="s">
        <v>3</v>
      </c>
      <c r="B5" s="161">
        <v>0</v>
      </c>
      <c r="C5" s="159">
        <v>0</v>
      </c>
      <c r="D5" s="181">
        <f>SUM(B5:C5)</f>
        <v>0</v>
      </c>
      <c r="E5" s="182"/>
      <c r="F5" s="183"/>
    </row>
    <row r="6" spans="1:8" ht="34.5" customHeight="1" x14ac:dyDescent="0.25">
      <c r="A6" s="5" t="s">
        <v>8</v>
      </c>
      <c r="B6" s="162">
        <v>0</v>
      </c>
      <c r="C6" s="162">
        <v>0</v>
      </c>
      <c r="D6" s="184">
        <f>SUM(B6:C6)</f>
        <v>0</v>
      </c>
      <c r="E6" s="185"/>
      <c r="F6" s="186"/>
    </row>
    <row r="7" spans="1:8" ht="34.5" customHeight="1" x14ac:dyDescent="0.25">
      <c r="A7" s="5" t="s">
        <v>4</v>
      </c>
      <c r="B7" s="162">
        <v>0</v>
      </c>
      <c r="C7" s="158">
        <v>0</v>
      </c>
      <c r="D7" s="184">
        <f>SUM(B7:C7)</f>
        <v>0</v>
      </c>
      <c r="E7" s="185"/>
      <c r="F7" s="186"/>
      <c r="H7" s="1"/>
    </row>
    <row r="8" spans="1:8" ht="29.25" customHeight="1" x14ac:dyDescent="0.25">
      <c r="A8" s="5" t="s">
        <v>5</v>
      </c>
      <c r="B8" s="162">
        <v>0</v>
      </c>
      <c r="C8" s="162">
        <v>0</v>
      </c>
      <c r="D8" s="184">
        <f>SUM(B8:C8)</f>
        <v>0</v>
      </c>
      <c r="E8" s="185"/>
      <c r="F8" s="186"/>
    </row>
    <row r="9" spans="1:8" ht="33" customHeight="1" thickBot="1" x14ac:dyDescent="0.3">
      <c r="A9" s="6" t="s">
        <v>6</v>
      </c>
      <c r="B9" s="163">
        <v>0</v>
      </c>
      <c r="C9" s="160">
        <v>0</v>
      </c>
      <c r="D9" s="167">
        <f>SUM(B9:C9)</f>
        <v>0</v>
      </c>
      <c r="E9" s="168"/>
      <c r="F9" s="169"/>
    </row>
    <row r="10" spans="1:8" ht="36.75" customHeight="1" thickBot="1" x14ac:dyDescent="0.3">
      <c r="A10" s="173" t="s">
        <v>7</v>
      </c>
      <c r="B10" s="174"/>
      <c r="C10" s="175"/>
      <c r="D10" s="170">
        <f>SUM(D5:D9)</f>
        <v>0</v>
      </c>
      <c r="E10" s="171"/>
      <c r="F10" s="172"/>
    </row>
  </sheetData>
  <mergeCells count="9">
    <mergeCell ref="D9:F9"/>
    <mergeCell ref="D10:F10"/>
    <mergeCell ref="A10:C10"/>
    <mergeCell ref="A3:F3"/>
    <mergeCell ref="D4:F4"/>
    <mergeCell ref="D5:F5"/>
    <mergeCell ref="D6:F6"/>
    <mergeCell ref="D7:F7"/>
    <mergeCell ref="D8:F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A8D-58B7-4FB2-8774-F58BAFD5D999}">
  <dimension ref="A1:G26"/>
  <sheetViews>
    <sheetView workbookViewId="0">
      <selection activeCell="F25" sqref="F25"/>
    </sheetView>
  </sheetViews>
  <sheetFormatPr defaultRowHeight="15" x14ac:dyDescent="0.25"/>
  <cols>
    <col min="2" max="2" width="12.28515625" customWidth="1"/>
    <col min="3" max="3" width="37.7109375" customWidth="1"/>
    <col min="4" max="4" width="11.140625" customWidth="1"/>
    <col min="5" max="5" width="5.42578125" customWidth="1"/>
    <col min="6" max="6" width="14.28515625" customWidth="1"/>
    <col min="7" max="7" width="14.5703125" customWidth="1"/>
  </cols>
  <sheetData>
    <row r="1" spans="1:7" ht="15.75" thickBot="1" x14ac:dyDescent="0.3"/>
    <row r="2" spans="1:7" ht="34.5" customHeight="1" thickBot="1" x14ac:dyDescent="0.3">
      <c r="A2" s="187" t="s">
        <v>9</v>
      </c>
      <c r="B2" s="188"/>
      <c r="C2" s="188"/>
      <c r="D2" s="188"/>
      <c r="E2" s="188"/>
      <c r="F2" s="188"/>
      <c r="G2" s="189"/>
    </row>
    <row r="3" spans="1:7" x14ac:dyDescent="0.25">
      <c r="A3" s="190" t="s">
        <v>10</v>
      </c>
      <c r="B3" s="191"/>
      <c r="C3" s="191"/>
      <c r="D3" s="7"/>
      <c r="E3" s="8"/>
      <c r="F3" s="9" t="s">
        <v>11</v>
      </c>
      <c r="G3" s="10"/>
    </row>
    <row r="4" spans="1:7" ht="15.75" thickBot="1" x14ac:dyDescent="0.3">
      <c r="A4" s="192"/>
      <c r="B4" s="193"/>
      <c r="C4" s="193"/>
      <c r="D4" s="11"/>
      <c r="E4" s="12"/>
      <c r="F4" s="13" t="s">
        <v>12</v>
      </c>
      <c r="G4" s="14"/>
    </row>
    <row r="5" spans="1:7" x14ac:dyDescent="0.25">
      <c r="A5" s="194" t="s">
        <v>13</v>
      </c>
      <c r="B5" s="196" t="s">
        <v>14</v>
      </c>
      <c r="C5" s="198" t="s">
        <v>15</v>
      </c>
      <c r="D5" s="15" t="s">
        <v>16</v>
      </c>
      <c r="E5" s="15"/>
      <c r="F5" s="15" t="s">
        <v>17</v>
      </c>
      <c r="G5" s="16" t="s">
        <v>18</v>
      </c>
    </row>
    <row r="6" spans="1:7" x14ac:dyDescent="0.25">
      <c r="A6" s="195"/>
      <c r="B6" s="197"/>
      <c r="C6" s="199"/>
      <c r="D6" s="17" t="s">
        <v>19</v>
      </c>
      <c r="E6" s="17" t="s">
        <v>20</v>
      </c>
      <c r="F6" s="17" t="s">
        <v>21</v>
      </c>
      <c r="G6" s="18" t="s">
        <v>21</v>
      </c>
    </row>
    <row r="7" spans="1:7" x14ac:dyDescent="0.25">
      <c r="A7" s="19">
        <v>1</v>
      </c>
      <c r="B7" s="20">
        <v>122311101</v>
      </c>
      <c r="C7" s="21" t="s">
        <v>22</v>
      </c>
      <c r="D7" s="22">
        <v>8</v>
      </c>
      <c r="E7" s="23" t="s">
        <v>23</v>
      </c>
      <c r="F7" s="164">
        <v>0</v>
      </c>
      <c r="G7" s="24">
        <f t="shared" ref="G7:G24" si="0">IFERROR(ROUND($D7*F7,2),"")</f>
        <v>0</v>
      </c>
    </row>
    <row r="8" spans="1:7" x14ac:dyDescent="0.25">
      <c r="A8" s="19">
        <v>2</v>
      </c>
      <c r="B8" s="20">
        <v>122251102</v>
      </c>
      <c r="C8" s="21" t="s">
        <v>24</v>
      </c>
      <c r="D8" s="22">
        <v>10.77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20" t="s">
        <v>25</v>
      </c>
      <c r="C9" s="21" t="s">
        <v>26</v>
      </c>
      <c r="D9" s="22">
        <v>0.54</v>
      </c>
      <c r="E9" s="23" t="s">
        <v>23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20">
        <v>181951112</v>
      </c>
      <c r="C10" s="21" t="s">
        <v>27</v>
      </c>
      <c r="D10" s="22">
        <v>29.6</v>
      </c>
      <c r="E10" s="23" t="s">
        <v>28</v>
      </c>
      <c r="F10" s="164">
        <v>0</v>
      </c>
      <c r="G10" s="24">
        <f t="shared" si="0"/>
        <v>0</v>
      </c>
    </row>
    <row r="11" spans="1:7" x14ac:dyDescent="0.25">
      <c r="A11" s="19">
        <v>5</v>
      </c>
      <c r="B11" s="20">
        <v>213141111</v>
      </c>
      <c r="C11" s="21" t="s">
        <v>29</v>
      </c>
      <c r="D11" s="22">
        <v>24.1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6</v>
      </c>
      <c r="B12" s="20" t="s">
        <v>25</v>
      </c>
      <c r="C12" s="21" t="s">
        <v>30</v>
      </c>
      <c r="D12" s="22">
        <v>24.1</v>
      </c>
      <c r="E12" s="23" t="s">
        <v>28</v>
      </c>
      <c r="F12" s="164">
        <v>0</v>
      </c>
      <c r="G12" s="24">
        <f t="shared" si="0"/>
        <v>0</v>
      </c>
    </row>
    <row r="13" spans="1:7" ht="39" x14ac:dyDescent="0.25">
      <c r="A13" s="25">
        <v>7</v>
      </c>
      <c r="B13" s="26">
        <v>564720001</v>
      </c>
      <c r="C13" s="27" t="s">
        <v>31</v>
      </c>
      <c r="D13" s="28">
        <v>52.42</v>
      </c>
      <c r="E13" s="29" t="s">
        <v>28</v>
      </c>
      <c r="F13" s="164">
        <v>0</v>
      </c>
      <c r="G13" s="30">
        <f t="shared" si="0"/>
        <v>0</v>
      </c>
    </row>
    <row r="14" spans="1:7" x14ac:dyDescent="0.25">
      <c r="A14" s="19">
        <v>9</v>
      </c>
      <c r="B14" s="20">
        <v>564801012</v>
      </c>
      <c r="C14" s="21" t="s">
        <v>32</v>
      </c>
      <c r="D14" s="22">
        <v>24.1</v>
      </c>
      <c r="E14" s="23" t="s">
        <v>28</v>
      </c>
      <c r="F14" s="164">
        <v>0</v>
      </c>
      <c r="G14" s="24">
        <f t="shared" si="0"/>
        <v>0</v>
      </c>
    </row>
    <row r="15" spans="1:7" x14ac:dyDescent="0.25">
      <c r="A15" s="19">
        <v>10</v>
      </c>
      <c r="B15" s="20" t="s">
        <v>25</v>
      </c>
      <c r="C15" s="21" t="s">
        <v>33</v>
      </c>
      <c r="D15" s="22">
        <v>42.28</v>
      </c>
      <c r="E15" s="23" t="s">
        <v>34</v>
      </c>
      <c r="F15" s="164">
        <v>0</v>
      </c>
      <c r="G15" s="24">
        <f t="shared" si="0"/>
        <v>0</v>
      </c>
    </row>
    <row r="16" spans="1:7" ht="26.25" x14ac:dyDescent="0.25">
      <c r="A16" s="19">
        <v>11</v>
      </c>
      <c r="B16" s="20" t="s">
        <v>25</v>
      </c>
      <c r="C16" s="31" t="s">
        <v>35</v>
      </c>
      <c r="D16" s="22">
        <v>24.1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20">
        <v>593531211</v>
      </c>
      <c r="C17" s="21" t="s">
        <v>36</v>
      </c>
      <c r="D17" s="22">
        <v>24.1</v>
      </c>
      <c r="E17" s="23" t="s">
        <v>28</v>
      </c>
      <c r="F17" s="164">
        <v>0</v>
      </c>
      <c r="G17" s="24">
        <f t="shared" si="0"/>
        <v>0</v>
      </c>
    </row>
    <row r="18" spans="1:7" x14ac:dyDescent="0.25">
      <c r="A18" s="19">
        <v>13</v>
      </c>
      <c r="B18" s="20" t="s">
        <v>25</v>
      </c>
      <c r="C18" s="21" t="s">
        <v>37</v>
      </c>
      <c r="D18" s="22">
        <v>24.1</v>
      </c>
      <c r="E18" s="23" t="s">
        <v>28</v>
      </c>
      <c r="F18" s="164">
        <v>0</v>
      </c>
      <c r="G18" s="24">
        <f t="shared" si="0"/>
        <v>0</v>
      </c>
    </row>
    <row r="19" spans="1:7" ht="26.25" x14ac:dyDescent="0.25">
      <c r="A19" s="19">
        <v>14</v>
      </c>
      <c r="B19" s="20">
        <v>998223011</v>
      </c>
      <c r="C19" s="21" t="s">
        <v>38</v>
      </c>
      <c r="D19" s="22">
        <v>8.8000000000000007</v>
      </c>
      <c r="E19" s="23" t="s">
        <v>39</v>
      </c>
      <c r="F19" s="164">
        <v>0</v>
      </c>
      <c r="G19" s="24">
        <f t="shared" si="0"/>
        <v>0</v>
      </c>
    </row>
    <row r="20" spans="1:7" x14ac:dyDescent="0.25">
      <c r="A20" s="19">
        <v>15</v>
      </c>
      <c r="B20" s="20">
        <v>162351103</v>
      </c>
      <c r="C20" s="21" t="s">
        <v>40</v>
      </c>
      <c r="D20" s="22">
        <v>1.06</v>
      </c>
      <c r="E20" s="23" t="s">
        <v>23</v>
      </c>
      <c r="F20" s="164">
        <v>0</v>
      </c>
      <c r="G20" s="24">
        <f t="shared" si="0"/>
        <v>0</v>
      </c>
    </row>
    <row r="21" spans="1:7" x14ac:dyDescent="0.25">
      <c r="A21" s="19">
        <v>16</v>
      </c>
      <c r="B21" s="20" t="s">
        <v>25</v>
      </c>
      <c r="C21" s="21" t="s">
        <v>41</v>
      </c>
      <c r="D21" s="22">
        <v>0.21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20">
        <v>181311104</v>
      </c>
      <c r="C22" s="21" t="s">
        <v>42</v>
      </c>
      <c r="D22" s="22">
        <v>6.34</v>
      </c>
      <c r="E22" s="23" t="s">
        <v>28</v>
      </c>
      <c r="F22" s="164">
        <v>0</v>
      </c>
      <c r="G22" s="24">
        <f t="shared" si="0"/>
        <v>0</v>
      </c>
    </row>
    <row r="23" spans="1:7" x14ac:dyDescent="0.25">
      <c r="A23" s="19">
        <v>18</v>
      </c>
      <c r="B23" s="20">
        <v>81411131</v>
      </c>
      <c r="C23" s="21" t="s">
        <v>43</v>
      </c>
      <c r="D23" s="22">
        <v>6.34</v>
      </c>
      <c r="E23" s="23" t="s">
        <v>28</v>
      </c>
      <c r="F23" s="164">
        <v>0</v>
      </c>
      <c r="G23" s="24">
        <f t="shared" si="0"/>
        <v>0</v>
      </c>
    </row>
    <row r="24" spans="1:7" x14ac:dyDescent="0.25">
      <c r="A24" s="19">
        <v>19</v>
      </c>
      <c r="B24" s="20" t="s">
        <v>25</v>
      </c>
      <c r="C24" s="21" t="s">
        <v>44</v>
      </c>
      <c r="D24" s="22">
        <v>0.25</v>
      </c>
      <c r="E24" s="23" t="s">
        <v>45</v>
      </c>
      <c r="F24" s="164">
        <v>0</v>
      </c>
      <c r="G24" s="24">
        <f t="shared" si="0"/>
        <v>0</v>
      </c>
    </row>
    <row r="25" spans="1:7" ht="15.75" thickBot="1" x14ac:dyDescent="0.3">
      <c r="A25" s="19"/>
      <c r="B25" s="32"/>
      <c r="C25" s="21"/>
      <c r="D25" s="22"/>
      <c r="E25" s="23"/>
      <c r="F25" s="22"/>
      <c r="G25" s="33"/>
    </row>
    <row r="26" spans="1:7" ht="30.75" customHeight="1" thickBot="1" x14ac:dyDescent="0.3">
      <c r="A26" s="36"/>
      <c r="B26" s="34"/>
      <c r="C26" s="37" t="s">
        <v>46</v>
      </c>
      <c r="D26" s="38"/>
      <c r="E26" s="34"/>
      <c r="F26" s="38"/>
      <c r="G26" s="39">
        <f>SUM(G7:G25)</f>
        <v>0</v>
      </c>
    </row>
  </sheetData>
  <mergeCells count="5">
    <mergeCell ref="A2:G2"/>
    <mergeCell ref="A3:C4"/>
    <mergeCell ref="A5:A6"/>
    <mergeCell ref="B5:B6"/>
    <mergeCell ref="C5:C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8E1B-89CF-42B2-8948-618A81E9DA5A}">
  <dimension ref="A1:G26"/>
  <sheetViews>
    <sheetView workbookViewId="0">
      <selection activeCell="F25" sqref="F25"/>
    </sheetView>
  </sheetViews>
  <sheetFormatPr defaultRowHeight="15" x14ac:dyDescent="0.25"/>
  <cols>
    <col min="2" max="2" width="11.5703125" customWidth="1"/>
    <col min="3" max="3" width="37.85546875" customWidth="1"/>
    <col min="4" max="4" width="12.5703125" customWidth="1"/>
    <col min="5" max="5" width="6.28515625" customWidth="1"/>
    <col min="6" max="6" width="12.42578125" customWidth="1"/>
    <col min="7" max="7" width="14.140625" customWidth="1"/>
  </cols>
  <sheetData>
    <row r="1" spans="1:7" ht="15.75" thickBot="1" x14ac:dyDescent="0.3"/>
    <row r="2" spans="1:7" ht="39.75" customHeight="1" thickBot="1" x14ac:dyDescent="0.3">
      <c r="A2" s="200" t="s">
        <v>47</v>
      </c>
      <c r="B2" s="201"/>
      <c r="C2" s="201"/>
      <c r="D2" s="201"/>
      <c r="E2" s="201"/>
      <c r="F2" s="201"/>
      <c r="G2" s="202"/>
    </row>
    <row r="3" spans="1:7" ht="18" customHeight="1" x14ac:dyDescent="0.25">
      <c r="A3" s="203" t="s">
        <v>10</v>
      </c>
      <c r="B3" s="204"/>
      <c r="C3" s="204"/>
      <c r="D3" s="40" t="s">
        <v>48</v>
      </c>
      <c r="E3" s="41"/>
      <c r="F3" s="42"/>
      <c r="G3" s="43"/>
    </row>
    <row r="4" spans="1:7" ht="18" customHeight="1" x14ac:dyDescent="0.25">
      <c r="A4" s="205"/>
      <c r="B4" s="206"/>
      <c r="C4" s="206"/>
      <c r="D4" s="44" t="s">
        <v>49</v>
      </c>
      <c r="E4" s="45"/>
      <c r="F4" s="46"/>
      <c r="G4" s="47"/>
    </row>
    <row r="5" spans="1:7" x14ac:dyDescent="0.25">
      <c r="A5" s="48" t="s">
        <v>13</v>
      </c>
      <c r="B5" s="49" t="s">
        <v>14</v>
      </c>
      <c r="C5" s="50" t="s">
        <v>15</v>
      </c>
      <c r="D5" s="51" t="s">
        <v>16</v>
      </c>
      <c r="E5" s="49"/>
      <c r="F5" s="51" t="s">
        <v>17</v>
      </c>
      <c r="G5" s="52" t="s">
        <v>18</v>
      </c>
    </row>
    <row r="6" spans="1:7" x14ac:dyDescent="0.25">
      <c r="A6" s="53"/>
      <c r="B6" s="54"/>
      <c r="C6" s="55"/>
      <c r="D6" s="56" t="s">
        <v>19</v>
      </c>
      <c r="E6" s="54" t="s">
        <v>20</v>
      </c>
      <c r="F6" s="56" t="s">
        <v>21</v>
      </c>
      <c r="G6" s="57" t="s">
        <v>21</v>
      </c>
    </row>
    <row r="7" spans="1:7" x14ac:dyDescent="0.25">
      <c r="A7" s="19">
        <v>1</v>
      </c>
      <c r="B7" s="58">
        <v>122311101</v>
      </c>
      <c r="C7" s="31" t="s">
        <v>22</v>
      </c>
      <c r="D7" s="22">
        <v>18.72</v>
      </c>
      <c r="E7" s="23" t="s">
        <v>23</v>
      </c>
      <c r="F7" s="165">
        <v>0</v>
      </c>
      <c r="G7" s="24">
        <f t="shared" ref="G7:G24" si="0">IFERROR(ROUND($D7*F7,2),"")</f>
        <v>0</v>
      </c>
    </row>
    <row r="8" spans="1:7" x14ac:dyDescent="0.25">
      <c r="A8" s="19">
        <v>2</v>
      </c>
      <c r="B8" s="58">
        <v>122251102</v>
      </c>
      <c r="C8" s="31" t="s">
        <v>50</v>
      </c>
      <c r="D8" s="22">
        <v>44.39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58" t="s">
        <v>25</v>
      </c>
      <c r="C9" s="31" t="s">
        <v>26</v>
      </c>
      <c r="D9" s="22">
        <v>3.15</v>
      </c>
      <c r="E9" s="23" t="s">
        <v>23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58">
        <v>181951112</v>
      </c>
      <c r="C10" s="31" t="s">
        <v>27</v>
      </c>
      <c r="D10" s="22">
        <v>173.38</v>
      </c>
      <c r="E10" s="23" t="s">
        <v>28</v>
      </c>
      <c r="F10" s="164">
        <v>0</v>
      </c>
      <c r="G10" s="24">
        <f t="shared" si="0"/>
        <v>0</v>
      </c>
    </row>
    <row r="11" spans="1:7" x14ac:dyDescent="0.25">
      <c r="A11" s="19">
        <v>5</v>
      </c>
      <c r="B11" s="58">
        <v>213141111</v>
      </c>
      <c r="C11" s="31" t="s">
        <v>29</v>
      </c>
      <c r="D11" s="22">
        <v>144.47999999999999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6</v>
      </c>
      <c r="B12" s="58" t="s">
        <v>25</v>
      </c>
      <c r="C12" s="31" t="s">
        <v>30</v>
      </c>
      <c r="D12" s="22">
        <v>144.47999999999999</v>
      </c>
      <c r="E12" s="23" t="s">
        <v>28</v>
      </c>
      <c r="F12" s="164">
        <v>0</v>
      </c>
      <c r="G12" s="24">
        <f t="shared" si="0"/>
        <v>0</v>
      </c>
    </row>
    <row r="13" spans="1:7" ht="39" x14ac:dyDescent="0.25">
      <c r="A13" s="19">
        <v>7</v>
      </c>
      <c r="B13" s="58">
        <v>564720001</v>
      </c>
      <c r="C13" s="21" t="s">
        <v>51</v>
      </c>
      <c r="D13" s="22">
        <v>308.22000000000003</v>
      </c>
      <c r="E13" s="23" t="s">
        <v>28</v>
      </c>
      <c r="F13" s="164">
        <v>0</v>
      </c>
      <c r="G13" s="24">
        <f t="shared" si="0"/>
        <v>0</v>
      </c>
    </row>
    <row r="14" spans="1:7" x14ac:dyDescent="0.25">
      <c r="A14" s="19">
        <v>9</v>
      </c>
      <c r="B14" s="58">
        <v>564801012</v>
      </c>
      <c r="C14" s="31" t="s">
        <v>32</v>
      </c>
      <c r="D14" s="22">
        <v>144.47999999999999</v>
      </c>
      <c r="E14" s="23" t="s">
        <v>28</v>
      </c>
      <c r="F14" s="164">
        <v>0</v>
      </c>
      <c r="G14" s="24">
        <f t="shared" si="0"/>
        <v>0</v>
      </c>
    </row>
    <row r="15" spans="1:7" x14ac:dyDescent="0.25">
      <c r="A15" s="19">
        <v>10</v>
      </c>
      <c r="B15" s="58" t="s">
        <v>25</v>
      </c>
      <c r="C15" s="31" t="s">
        <v>33</v>
      </c>
      <c r="D15" s="22">
        <v>192.64</v>
      </c>
      <c r="E15" s="23" t="s">
        <v>34</v>
      </c>
      <c r="F15" s="164">
        <v>0</v>
      </c>
      <c r="G15" s="24">
        <f t="shared" si="0"/>
        <v>0</v>
      </c>
    </row>
    <row r="16" spans="1:7" ht="26.25" x14ac:dyDescent="0.25">
      <c r="A16" s="19">
        <v>11</v>
      </c>
      <c r="B16" s="58" t="s">
        <v>25</v>
      </c>
      <c r="C16" s="31" t="s">
        <v>35</v>
      </c>
      <c r="D16" s="22">
        <v>144.47999999999999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58">
        <v>593531211</v>
      </c>
      <c r="C17" s="31" t="s">
        <v>52</v>
      </c>
      <c r="D17" s="22">
        <v>144.47999999999999</v>
      </c>
      <c r="E17" s="23" t="s">
        <v>28</v>
      </c>
      <c r="F17" s="164">
        <v>0</v>
      </c>
      <c r="G17" s="24">
        <f t="shared" si="0"/>
        <v>0</v>
      </c>
    </row>
    <row r="18" spans="1:7" x14ac:dyDescent="0.25">
      <c r="A18" s="19">
        <v>13</v>
      </c>
      <c r="B18" s="58" t="s">
        <v>25</v>
      </c>
      <c r="C18" s="31" t="s">
        <v>37</v>
      </c>
      <c r="D18" s="22">
        <v>144.47999999999999</v>
      </c>
      <c r="E18" s="23" t="s">
        <v>28</v>
      </c>
      <c r="F18" s="164">
        <v>0</v>
      </c>
      <c r="G18" s="24">
        <f t="shared" si="0"/>
        <v>0</v>
      </c>
    </row>
    <row r="19" spans="1:7" x14ac:dyDescent="0.25">
      <c r="A19" s="19">
        <v>14</v>
      </c>
      <c r="B19" s="58">
        <v>998223011</v>
      </c>
      <c r="C19" s="31" t="s">
        <v>53</v>
      </c>
      <c r="D19" s="22">
        <v>52.5</v>
      </c>
      <c r="E19" s="23" t="s">
        <v>39</v>
      </c>
      <c r="F19" s="164">
        <v>0</v>
      </c>
      <c r="G19" s="24">
        <f t="shared" si="0"/>
        <v>0</v>
      </c>
    </row>
    <row r="20" spans="1:7" x14ac:dyDescent="0.25">
      <c r="A20" s="19">
        <v>15</v>
      </c>
      <c r="B20" s="58">
        <v>162351103</v>
      </c>
      <c r="C20" s="31" t="s">
        <v>54</v>
      </c>
      <c r="D20" s="22">
        <v>4.8099999999999996</v>
      </c>
      <c r="E20" s="23" t="s">
        <v>23</v>
      </c>
      <c r="F20" s="164">
        <v>0</v>
      </c>
      <c r="G20" s="24">
        <f t="shared" si="0"/>
        <v>0</v>
      </c>
    </row>
    <row r="21" spans="1:7" x14ac:dyDescent="0.25">
      <c r="A21" s="19">
        <v>16</v>
      </c>
      <c r="B21" s="58" t="s">
        <v>25</v>
      </c>
      <c r="C21" s="31" t="s">
        <v>41</v>
      </c>
      <c r="D21" s="22">
        <v>0.96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58">
        <v>181311104</v>
      </c>
      <c r="C22" s="31" t="s">
        <v>55</v>
      </c>
      <c r="D22" s="22">
        <v>28.9</v>
      </c>
      <c r="E22" s="23" t="s">
        <v>28</v>
      </c>
      <c r="F22" s="164">
        <v>0</v>
      </c>
      <c r="G22" s="24">
        <f t="shared" si="0"/>
        <v>0</v>
      </c>
    </row>
    <row r="23" spans="1:7" x14ac:dyDescent="0.25">
      <c r="A23" s="19">
        <v>18</v>
      </c>
      <c r="B23" s="58">
        <v>81411131</v>
      </c>
      <c r="C23" s="31" t="s">
        <v>43</v>
      </c>
      <c r="D23" s="22">
        <v>28.9</v>
      </c>
      <c r="E23" s="23" t="s">
        <v>28</v>
      </c>
      <c r="F23" s="164">
        <v>0</v>
      </c>
      <c r="G23" s="24">
        <f t="shared" si="0"/>
        <v>0</v>
      </c>
    </row>
    <row r="24" spans="1:7" x14ac:dyDescent="0.25">
      <c r="A24" s="19">
        <v>19</v>
      </c>
      <c r="B24" s="58" t="s">
        <v>25</v>
      </c>
      <c r="C24" s="31" t="s">
        <v>44</v>
      </c>
      <c r="D24" s="22">
        <v>1.1499999999999999</v>
      </c>
      <c r="E24" s="23" t="s">
        <v>45</v>
      </c>
      <c r="F24" s="164">
        <v>0</v>
      </c>
      <c r="G24" s="24">
        <f t="shared" si="0"/>
        <v>0</v>
      </c>
    </row>
    <row r="25" spans="1:7" ht="15.75" thickBot="1" x14ac:dyDescent="0.3">
      <c r="A25" s="59"/>
      <c r="B25" s="60"/>
      <c r="C25" s="61"/>
      <c r="D25" s="62"/>
      <c r="E25" s="60"/>
      <c r="F25" s="62"/>
      <c r="G25" s="63"/>
    </row>
    <row r="26" spans="1:7" ht="32.25" customHeight="1" thickBot="1" x14ac:dyDescent="0.3">
      <c r="A26" s="64"/>
      <c r="B26" s="65"/>
      <c r="C26" s="37" t="s">
        <v>46</v>
      </c>
      <c r="D26" s="38"/>
      <c r="E26" s="34"/>
      <c r="F26" s="66"/>
      <c r="G26" s="39">
        <f>SUM(G7:G25)</f>
        <v>0</v>
      </c>
    </row>
  </sheetData>
  <mergeCells count="2">
    <mergeCell ref="A2:G2"/>
    <mergeCell ref="A3:C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3AC4-6724-4B3B-B5EC-B3FA25D79682}">
  <dimension ref="A1:G26"/>
  <sheetViews>
    <sheetView workbookViewId="0">
      <selection activeCell="F7" sqref="F7:F24"/>
    </sheetView>
  </sheetViews>
  <sheetFormatPr defaultRowHeight="15" x14ac:dyDescent="0.25"/>
  <cols>
    <col min="1" max="1" width="9.7109375" customWidth="1"/>
    <col min="2" max="2" width="14.85546875" customWidth="1"/>
    <col min="3" max="3" width="33.85546875" customWidth="1"/>
    <col min="4" max="4" width="11.140625" customWidth="1"/>
    <col min="5" max="5" width="4.5703125" customWidth="1"/>
    <col min="6" max="7" width="12.7109375" customWidth="1"/>
  </cols>
  <sheetData>
    <row r="1" spans="1:7" ht="15.75" thickBot="1" x14ac:dyDescent="0.3"/>
    <row r="2" spans="1:7" ht="46.5" customHeight="1" thickBot="1" x14ac:dyDescent="0.3">
      <c r="A2" s="200" t="s">
        <v>56</v>
      </c>
      <c r="B2" s="201"/>
      <c r="C2" s="201"/>
      <c r="D2" s="201"/>
      <c r="E2" s="201"/>
      <c r="F2" s="201"/>
      <c r="G2" s="202"/>
    </row>
    <row r="3" spans="1:7" x14ac:dyDescent="0.25">
      <c r="A3" s="207" t="s">
        <v>57</v>
      </c>
      <c r="B3" s="208"/>
      <c r="C3" s="209"/>
      <c r="D3" s="67" t="s">
        <v>58</v>
      </c>
      <c r="E3" s="68"/>
      <c r="F3" s="67"/>
      <c r="G3" s="69"/>
    </row>
    <row r="4" spans="1:7" ht="15.75" thickBot="1" x14ac:dyDescent="0.3">
      <c r="A4" s="210"/>
      <c r="B4" s="211"/>
      <c r="C4" s="212"/>
      <c r="D4" s="70" t="s">
        <v>59</v>
      </c>
      <c r="E4" s="71"/>
      <c r="F4" s="70"/>
      <c r="G4" s="72"/>
    </row>
    <row r="5" spans="1:7" x14ac:dyDescent="0.25">
      <c r="A5" s="213" t="s">
        <v>13</v>
      </c>
      <c r="B5" s="214" t="s">
        <v>14</v>
      </c>
      <c r="C5" s="215" t="s">
        <v>15</v>
      </c>
      <c r="D5" s="73" t="s">
        <v>16</v>
      </c>
      <c r="E5" s="74"/>
      <c r="F5" s="75" t="s">
        <v>17</v>
      </c>
      <c r="G5" s="76" t="s">
        <v>18</v>
      </c>
    </row>
    <row r="6" spans="1:7" x14ac:dyDescent="0.25">
      <c r="A6" s="213"/>
      <c r="B6" s="214"/>
      <c r="C6" s="215"/>
      <c r="D6" s="73" t="s">
        <v>19</v>
      </c>
      <c r="E6" s="74" t="s">
        <v>20</v>
      </c>
      <c r="F6" s="75" t="s">
        <v>21</v>
      </c>
      <c r="G6" s="77" t="s">
        <v>21</v>
      </c>
    </row>
    <row r="7" spans="1:7" x14ac:dyDescent="0.25">
      <c r="A7" s="19">
        <v>1</v>
      </c>
      <c r="B7" s="20">
        <v>111151111</v>
      </c>
      <c r="C7" s="21" t="s">
        <v>60</v>
      </c>
      <c r="D7" s="78">
        <v>586.79999999999995</v>
      </c>
      <c r="E7" s="23" t="s">
        <v>28</v>
      </c>
      <c r="F7" s="164">
        <v>0</v>
      </c>
      <c r="G7" s="79">
        <f t="shared" ref="G7:G24" si="0">IFERROR(ROUND($D7*F7,2),"")</f>
        <v>0</v>
      </c>
    </row>
    <row r="8" spans="1:7" x14ac:dyDescent="0.25">
      <c r="A8" s="19">
        <v>2</v>
      </c>
      <c r="B8" s="20" t="s">
        <v>25</v>
      </c>
      <c r="C8" s="21" t="s">
        <v>61</v>
      </c>
      <c r="D8" s="78">
        <v>3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20">
        <v>213141111</v>
      </c>
      <c r="C9" s="21" t="s">
        <v>62</v>
      </c>
      <c r="D9" s="78">
        <v>258.02999999999997</v>
      </c>
      <c r="E9" s="23" t="s">
        <v>28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20" t="s">
        <v>25</v>
      </c>
      <c r="C10" s="21" t="s">
        <v>30</v>
      </c>
      <c r="D10" s="78">
        <v>258.02999999999997</v>
      </c>
      <c r="E10" s="23" t="s">
        <v>28</v>
      </c>
      <c r="F10" s="164">
        <v>0</v>
      </c>
      <c r="G10" s="24">
        <f t="shared" si="0"/>
        <v>0</v>
      </c>
    </row>
    <row r="11" spans="1:7" ht="39" x14ac:dyDescent="0.25">
      <c r="A11" s="19">
        <v>6</v>
      </c>
      <c r="B11" s="20">
        <v>564720001</v>
      </c>
      <c r="C11" s="21" t="s">
        <v>51</v>
      </c>
      <c r="D11" s="78">
        <v>362.74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7</v>
      </c>
      <c r="B12" s="20">
        <v>564801012</v>
      </c>
      <c r="C12" s="21" t="s">
        <v>63</v>
      </c>
      <c r="D12" s="78">
        <v>160.04</v>
      </c>
      <c r="E12" s="23" t="s">
        <v>28</v>
      </c>
      <c r="F12" s="164">
        <v>0</v>
      </c>
      <c r="G12" s="24">
        <f t="shared" si="0"/>
        <v>0</v>
      </c>
    </row>
    <row r="13" spans="1:7" x14ac:dyDescent="0.25">
      <c r="A13" s="19">
        <v>8</v>
      </c>
      <c r="B13" s="20" t="s">
        <v>25</v>
      </c>
      <c r="C13" s="21" t="s">
        <v>33</v>
      </c>
      <c r="D13" s="78">
        <v>213.38</v>
      </c>
      <c r="E13" s="23" t="s">
        <v>34</v>
      </c>
      <c r="F13" s="164">
        <v>0</v>
      </c>
      <c r="G13" s="24">
        <f t="shared" si="0"/>
        <v>0</v>
      </c>
    </row>
    <row r="14" spans="1:7" ht="26.25" x14ac:dyDescent="0.25">
      <c r="A14" s="19">
        <v>9</v>
      </c>
      <c r="B14" s="20" t="s">
        <v>25</v>
      </c>
      <c r="C14" s="31" t="s">
        <v>35</v>
      </c>
      <c r="D14" s="78">
        <v>160.04</v>
      </c>
      <c r="E14" s="23" t="s">
        <v>28</v>
      </c>
      <c r="F14" s="164">
        <v>0</v>
      </c>
      <c r="G14" s="24">
        <f t="shared" si="0"/>
        <v>0</v>
      </c>
    </row>
    <row r="15" spans="1:7" ht="26.25" x14ac:dyDescent="0.25">
      <c r="A15" s="19">
        <v>10</v>
      </c>
      <c r="B15" s="20">
        <v>593531211</v>
      </c>
      <c r="C15" s="21" t="s">
        <v>64</v>
      </c>
      <c r="D15" s="78">
        <v>160.04</v>
      </c>
      <c r="E15" s="23" t="s">
        <v>28</v>
      </c>
      <c r="F15" s="164">
        <v>0</v>
      </c>
      <c r="G15" s="24">
        <f t="shared" si="0"/>
        <v>0</v>
      </c>
    </row>
    <row r="16" spans="1:7" x14ac:dyDescent="0.25">
      <c r="A16" s="19">
        <v>11</v>
      </c>
      <c r="B16" s="20" t="s">
        <v>25</v>
      </c>
      <c r="C16" s="21" t="s">
        <v>37</v>
      </c>
      <c r="D16" s="78">
        <v>160.04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20">
        <v>998223011</v>
      </c>
      <c r="C17" s="21" t="s">
        <v>38</v>
      </c>
      <c r="D17" s="78">
        <v>60.63</v>
      </c>
      <c r="E17" s="23" t="s">
        <v>39</v>
      </c>
      <c r="F17" s="164">
        <v>0</v>
      </c>
      <c r="G17" s="24">
        <f t="shared" si="0"/>
        <v>0</v>
      </c>
    </row>
    <row r="18" spans="1:7" x14ac:dyDescent="0.25">
      <c r="A18" s="19">
        <v>13</v>
      </c>
      <c r="B18" s="20">
        <v>167151101</v>
      </c>
      <c r="C18" s="21" t="s">
        <v>65</v>
      </c>
      <c r="D18" s="78">
        <v>51.21</v>
      </c>
      <c r="E18" s="23" t="s">
        <v>23</v>
      </c>
      <c r="F18" s="164">
        <v>0</v>
      </c>
      <c r="G18" s="24">
        <f t="shared" si="0"/>
        <v>0</v>
      </c>
    </row>
    <row r="19" spans="1:7" x14ac:dyDescent="0.25">
      <c r="A19" s="19">
        <v>14</v>
      </c>
      <c r="B19" s="20">
        <v>162551107</v>
      </c>
      <c r="C19" s="21" t="s">
        <v>66</v>
      </c>
      <c r="D19" s="78">
        <v>51.21</v>
      </c>
      <c r="E19" s="23" t="s">
        <v>23</v>
      </c>
      <c r="F19" s="164">
        <v>0</v>
      </c>
      <c r="G19" s="24">
        <f t="shared" si="0"/>
        <v>0</v>
      </c>
    </row>
    <row r="20" spans="1:7" ht="26.25" x14ac:dyDescent="0.25">
      <c r="A20" s="19">
        <v>15</v>
      </c>
      <c r="B20" s="20">
        <v>162351103</v>
      </c>
      <c r="C20" s="21" t="s">
        <v>40</v>
      </c>
      <c r="D20" s="78">
        <v>64.010000000000005</v>
      </c>
      <c r="E20" s="23" t="s">
        <v>23</v>
      </c>
      <c r="F20" s="164">
        <v>0</v>
      </c>
      <c r="G20" s="24">
        <f t="shared" si="0"/>
        <v>0</v>
      </c>
    </row>
    <row r="21" spans="1:7" x14ac:dyDescent="0.25">
      <c r="A21" s="19">
        <v>16</v>
      </c>
      <c r="B21" s="20" t="s">
        <v>25</v>
      </c>
      <c r="C21" s="21" t="s">
        <v>41</v>
      </c>
      <c r="D21" s="78">
        <v>12.8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20">
        <v>181311104</v>
      </c>
      <c r="C22" s="21" t="s">
        <v>67</v>
      </c>
      <c r="D22" s="78">
        <v>213.38</v>
      </c>
      <c r="E22" s="23" t="s">
        <v>28</v>
      </c>
      <c r="F22" s="164">
        <v>0</v>
      </c>
      <c r="G22" s="24">
        <f t="shared" si="0"/>
        <v>0</v>
      </c>
    </row>
    <row r="23" spans="1:7" x14ac:dyDescent="0.25">
      <c r="A23" s="19">
        <v>18</v>
      </c>
      <c r="B23" s="20">
        <v>181411131</v>
      </c>
      <c r="C23" s="21" t="s">
        <v>43</v>
      </c>
      <c r="D23" s="78">
        <v>426.78</v>
      </c>
      <c r="E23" s="23" t="s">
        <v>28</v>
      </c>
      <c r="F23" s="164">
        <v>0</v>
      </c>
      <c r="G23" s="24">
        <f t="shared" si="0"/>
        <v>0</v>
      </c>
    </row>
    <row r="24" spans="1:7" x14ac:dyDescent="0.25">
      <c r="A24" s="19">
        <v>19</v>
      </c>
      <c r="B24" s="20" t="s">
        <v>25</v>
      </c>
      <c r="C24" s="21" t="s">
        <v>44</v>
      </c>
      <c r="D24" s="78">
        <v>17.07</v>
      </c>
      <c r="E24" s="23" t="s">
        <v>45</v>
      </c>
      <c r="F24" s="164">
        <v>0</v>
      </c>
      <c r="G24" s="24">
        <f t="shared" si="0"/>
        <v>0</v>
      </c>
    </row>
    <row r="25" spans="1:7" ht="15.75" thickBot="1" x14ac:dyDescent="0.3">
      <c r="A25" s="59"/>
      <c r="B25" s="80"/>
      <c r="C25" s="81"/>
      <c r="D25" s="82"/>
      <c r="E25" s="60"/>
      <c r="F25" s="62"/>
      <c r="G25" s="83"/>
    </row>
    <row r="26" spans="1:7" ht="30.75" customHeight="1" thickBot="1" x14ac:dyDescent="0.3">
      <c r="A26" s="64"/>
      <c r="B26" s="34"/>
      <c r="C26" s="37" t="s">
        <v>46</v>
      </c>
      <c r="D26" s="34"/>
      <c r="E26" s="34"/>
      <c r="F26" s="34"/>
      <c r="G26" s="84">
        <f>SUM(G7:G25)</f>
        <v>0</v>
      </c>
    </row>
  </sheetData>
  <mergeCells count="5">
    <mergeCell ref="A2:G2"/>
    <mergeCell ref="A3:C4"/>
    <mergeCell ref="A5:A6"/>
    <mergeCell ref="B5:B6"/>
    <mergeCell ref="C5:C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D863-EDE8-4983-9B24-D57F65DC1E1A}">
  <dimension ref="A1:G26"/>
  <sheetViews>
    <sheetView workbookViewId="0">
      <selection activeCell="F25" sqref="F25"/>
    </sheetView>
  </sheetViews>
  <sheetFormatPr defaultRowHeight="15" x14ac:dyDescent="0.25"/>
  <cols>
    <col min="2" max="2" width="14" customWidth="1"/>
    <col min="3" max="3" width="34.42578125" customWidth="1"/>
    <col min="4" max="4" width="11.140625" customWidth="1"/>
    <col min="5" max="5" width="5" customWidth="1"/>
    <col min="6" max="6" width="11.7109375" customWidth="1"/>
    <col min="7" max="7" width="13.28515625" customWidth="1"/>
  </cols>
  <sheetData>
    <row r="1" spans="1:7" ht="15.75" thickBot="1" x14ac:dyDescent="0.3"/>
    <row r="2" spans="1:7" ht="51" customHeight="1" thickBot="1" x14ac:dyDescent="0.3">
      <c r="A2" s="216" t="s">
        <v>70</v>
      </c>
      <c r="B2" s="217"/>
      <c r="C2" s="217"/>
      <c r="D2" s="217"/>
      <c r="E2" s="217"/>
      <c r="F2" s="217"/>
      <c r="G2" s="218"/>
    </row>
    <row r="3" spans="1:7" x14ac:dyDescent="0.25">
      <c r="A3" s="219" t="s">
        <v>10</v>
      </c>
      <c r="B3" s="220"/>
      <c r="C3" s="221"/>
      <c r="D3" s="9" t="s">
        <v>58</v>
      </c>
      <c r="E3" s="85"/>
      <c r="F3" s="9"/>
      <c r="G3" s="10"/>
    </row>
    <row r="4" spans="1:7" ht="15.75" thickBot="1" x14ac:dyDescent="0.3">
      <c r="A4" s="222"/>
      <c r="B4" s="223"/>
      <c r="C4" s="224"/>
      <c r="D4" s="9" t="s">
        <v>68</v>
      </c>
      <c r="E4" s="85"/>
      <c r="F4" s="9"/>
      <c r="G4" s="10"/>
    </row>
    <row r="5" spans="1:7" x14ac:dyDescent="0.25">
      <c r="A5" s="225" t="s">
        <v>13</v>
      </c>
      <c r="B5" s="227" t="s">
        <v>14</v>
      </c>
      <c r="C5" s="229" t="s">
        <v>15</v>
      </c>
      <c r="D5" s="51" t="s">
        <v>16</v>
      </c>
      <c r="E5" s="49"/>
      <c r="F5" s="51" t="s">
        <v>17</v>
      </c>
      <c r="G5" s="52" t="s">
        <v>18</v>
      </c>
    </row>
    <row r="6" spans="1:7" x14ac:dyDescent="0.25">
      <c r="A6" s="226"/>
      <c r="B6" s="228"/>
      <c r="C6" s="230"/>
      <c r="D6" s="56" t="s">
        <v>19</v>
      </c>
      <c r="E6" s="54" t="s">
        <v>20</v>
      </c>
      <c r="F6" s="56" t="s">
        <v>21</v>
      </c>
      <c r="G6" s="57" t="s">
        <v>21</v>
      </c>
    </row>
    <row r="7" spans="1:7" x14ac:dyDescent="0.25">
      <c r="A7" s="19">
        <v>1</v>
      </c>
      <c r="B7" s="20">
        <v>122311101</v>
      </c>
      <c r="C7" s="21" t="s">
        <v>22</v>
      </c>
      <c r="D7" s="22">
        <v>3.74</v>
      </c>
      <c r="E7" s="23" t="s">
        <v>23</v>
      </c>
      <c r="F7" s="164">
        <v>0</v>
      </c>
      <c r="G7" s="24">
        <f t="shared" ref="G7:G24" si="0">IFERROR(ROUND($D7*F7,2),"")</f>
        <v>0</v>
      </c>
    </row>
    <row r="8" spans="1:7" x14ac:dyDescent="0.25">
      <c r="A8" s="19">
        <v>2</v>
      </c>
      <c r="B8" s="20">
        <v>122251102</v>
      </c>
      <c r="C8" s="21" t="s">
        <v>50</v>
      </c>
      <c r="D8" s="22">
        <v>17.45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20" t="s">
        <v>25</v>
      </c>
      <c r="C9" s="21" t="s">
        <v>26</v>
      </c>
      <c r="D9" s="22">
        <v>0.9</v>
      </c>
      <c r="E9" s="23" t="s">
        <v>23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20">
        <v>181951112</v>
      </c>
      <c r="C10" s="21" t="s">
        <v>27</v>
      </c>
      <c r="D10" s="22">
        <v>58.21</v>
      </c>
      <c r="E10" s="23" t="s">
        <v>28</v>
      </c>
      <c r="F10" s="164">
        <v>0</v>
      </c>
      <c r="G10" s="24">
        <f t="shared" si="0"/>
        <v>0</v>
      </c>
    </row>
    <row r="11" spans="1:7" x14ac:dyDescent="0.25">
      <c r="A11" s="19">
        <v>5</v>
      </c>
      <c r="B11" s="20">
        <v>213141111</v>
      </c>
      <c r="C11" s="21" t="s">
        <v>29</v>
      </c>
      <c r="D11" s="22">
        <v>48.51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6</v>
      </c>
      <c r="B12" s="20" t="s">
        <v>25</v>
      </c>
      <c r="C12" s="21" t="s">
        <v>30</v>
      </c>
      <c r="D12" s="22">
        <v>48.51</v>
      </c>
      <c r="E12" s="23" t="s">
        <v>28</v>
      </c>
      <c r="F12" s="164">
        <v>0</v>
      </c>
      <c r="G12" s="24">
        <f t="shared" si="0"/>
        <v>0</v>
      </c>
    </row>
    <row r="13" spans="1:7" ht="39" x14ac:dyDescent="0.25">
      <c r="A13" s="19">
        <v>7</v>
      </c>
      <c r="B13" s="20">
        <v>564720001</v>
      </c>
      <c r="C13" s="21" t="s">
        <v>51</v>
      </c>
      <c r="D13" s="22">
        <v>103.4</v>
      </c>
      <c r="E13" s="23" t="s">
        <v>28</v>
      </c>
      <c r="F13" s="164">
        <v>0</v>
      </c>
      <c r="G13" s="24">
        <f t="shared" si="0"/>
        <v>0</v>
      </c>
    </row>
    <row r="14" spans="1:7" x14ac:dyDescent="0.25">
      <c r="A14" s="19">
        <v>9</v>
      </c>
      <c r="B14" s="20">
        <v>564801012</v>
      </c>
      <c r="C14" s="21" t="s">
        <v>32</v>
      </c>
      <c r="D14" s="22">
        <v>48.5</v>
      </c>
      <c r="E14" s="23" t="s">
        <v>28</v>
      </c>
      <c r="F14" s="164">
        <v>0</v>
      </c>
      <c r="G14" s="24">
        <f t="shared" si="0"/>
        <v>0</v>
      </c>
    </row>
    <row r="15" spans="1:7" x14ac:dyDescent="0.25">
      <c r="A15" s="19">
        <v>10</v>
      </c>
      <c r="B15" s="20" t="s">
        <v>25</v>
      </c>
      <c r="C15" s="21" t="s">
        <v>33</v>
      </c>
      <c r="D15" s="22">
        <v>64.7</v>
      </c>
      <c r="E15" s="23" t="s">
        <v>34</v>
      </c>
      <c r="F15" s="164">
        <v>0</v>
      </c>
      <c r="G15" s="24">
        <f t="shared" si="0"/>
        <v>0</v>
      </c>
    </row>
    <row r="16" spans="1:7" ht="26.25" x14ac:dyDescent="0.25">
      <c r="A16" s="19">
        <v>11</v>
      </c>
      <c r="B16" s="20" t="s">
        <v>25</v>
      </c>
      <c r="C16" s="31" t="s">
        <v>35</v>
      </c>
      <c r="D16" s="22">
        <v>48.5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20">
        <v>593531211</v>
      </c>
      <c r="C17" s="21" t="s">
        <v>64</v>
      </c>
      <c r="D17" s="22">
        <v>48.5</v>
      </c>
      <c r="E17" s="23" t="s">
        <v>28</v>
      </c>
      <c r="F17" s="164">
        <v>0</v>
      </c>
      <c r="G17" s="24">
        <f t="shared" si="0"/>
        <v>0</v>
      </c>
    </row>
    <row r="18" spans="1:7" x14ac:dyDescent="0.25">
      <c r="A18" s="19">
        <v>13</v>
      </c>
      <c r="B18" s="20" t="s">
        <v>25</v>
      </c>
      <c r="C18" s="21" t="s">
        <v>37</v>
      </c>
      <c r="D18" s="22">
        <v>48.5</v>
      </c>
      <c r="E18" s="23" t="s">
        <v>28</v>
      </c>
      <c r="F18" s="164">
        <v>0</v>
      </c>
      <c r="G18" s="24">
        <f t="shared" si="0"/>
        <v>0</v>
      </c>
    </row>
    <row r="19" spans="1:7" ht="26.25" x14ac:dyDescent="0.25">
      <c r="A19" s="19">
        <v>14</v>
      </c>
      <c r="B19" s="20">
        <v>998223011</v>
      </c>
      <c r="C19" s="21" t="s">
        <v>69</v>
      </c>
      <c r="D19" s="22">
        <v>15.3</v>
      </c>
      <c r="E19" s="23" t="s">
        <v>39</v>
      </c>
      <c r="F19" s="164">
        <v>0</v>
      </c>
      <c r="G19" s="24">
        <f t="shared" si="0"/>
        <v>0</v>
      </c>
    </row>
    <row r="20" spans="1:7" x14ac:dyDescent="0.25">
      <c r="A20" s="19">
        <v>15</v>
      </c>
      <c r="B20" s="20">
        <v>162351103</v>
      </c>
      <c r="C20" s="21" t="s">
        <v>40</v>
      </c>
      <c r="D20" s="22">
        <v>1.52</v>
      </c>
      <c r="E20" s="23" t="s">
        <v>23</v>
      </c>
      <c r="F20" s="164">
        <v>0</v>
      </c>
      <c r="G20" s="24">
        <f t="shared" si="0"/>
        <v>0</v>
      </c>
    </row>
    <row r="21" spans="1:7" x14ac:dyDescent="0.25">
      <c r="A21" s="19">
        <v>16</v>
      </c>
      <c r="B21" s="20" t="s">
        <v>25</v>
      </c>
      <c r="C21" s="21" t="s">
        <v>41</v>
      </c>
      <c r="D21" s="22">
        <v>0.32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20">
        <v>181311104</v>
      </c>
      <c r="C22" s="21" t="s">
        <v>67</v>
      </c>
      <c r="D22" s="22">
        <v>1.49</v>
      </c>
      <c r="E22" s="23" t="s">
        <v>28</v>
      </c>
      <c r="F22" s="164">
        <v>0</v>
      </c>
      <c r="G22" s="24">
        <f t="shared" si="0"/>
        <v>0</v>
      </c>
    </row>
    <row r="23" spans="1:7" x14ac:dyDescent="0.25">
      <c r="A23" s="19">
        <v>18</v>
      </c>
      <c r="B23" s="20">
        <v>81411131</v>
      </c>
      <c r="C23" s="21" t="s">
        <v>43</v>
      </c>
      <c r="D23" s="22">
        <v>9.6999999999999993</v>
      </c>
      <c r="E23" s="23" t="s">
        <v>28</v>
      </c>
      <c r="F23" s="164">
        <v>0</v>
      </c>
      <c r="G23" s="24">
        <f t="shared" si="0"/>
        <v>0</v>
      </c>
    </row>
    <row r="24" spans="1:7" x14ac:dyDescent="0.25">
      <c r="A24" s="19">
        <v>19</v>
      </c>
      <c r="B24" s="20" t="s">
        <v>25</v>
      </c>
      <c r="C24" s="21" t="s">
        <v>44</v>
      </c>
      <c r="D24" s="22">
        <v>0.38</v>
      </c>
      <c r="E24" s="23" t="s">
        <v>45</v>
      </c>
      <c r="F24" s="164">
        <v>0</v>
      </c>
      <c r="G24" s="24">
        <f t="shared" si="0"/>
        <v>0</v>
      </c>
    </row>
    <row r="25" spans="1:7" ht="15.75" thickBot="1" x14ac:dyDescent="0.3">
      <c r="A25" s="86"/>
      <c r="B25" s="87"/>
      <c r="C25" s="88"/>
      <c r="D25" s="89"/>
      <c r="E25" s="90"/>
      <c r="F25" s="89"/>
      <c r="G25" s="91"/>
    </row>
    <row r="26" spans="1:7" ht="30.75" customHeight="1" thickBot="1" x14ac:dyDescent="0.3">
      <c r="A26" s="36"/>
      <c r="B26" s="34"/>
      <c r="C26" s="37" t="s">
        <v>46</v>
      </c>
      <c r="D26" s="34"/>
      <c r="E26" s="35"/>
      <c r="F26" s="34"/>
      <c r="G26" s="84">
        <f>SUM(G7:G25)</f>
        <v>0</v>
      </c>
    </row>
  </sheetData>
  <mergeCells count="5">
    <mergeCell ref="A2:G2"/>
    <mergeCell ref="A3:C4"/>
    <mergeCell ref="A5:A6"/>
    <mergeCell ref="B5:B6"/>
    <mergeCell ref="C5:C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CB52-90CD-4B54-A6D9-928FFB2CF750}">
  <dimension ref="A1:G27"/>
  <sheetViews>
    <sheetView workbookViewId="0">
      <selection activeCell="F26" sqref="F26"/>
    </sheetView>
  </sheetViews>
  <sheetFormatPr defaultRowHeight="15" x14ac:dyDescent="0.25"/>
  <cols>
    <col min="2" max="2" width="10.7109375" customWidth="1"/>
    <col min="3" max="3" width="35.140625" customWidth="1"/>
    <col min="4" max="4" width="11.42578125" customWidth="1"/>
    <col min="5" max="5" width="4.5703125" customWidth="1"/>
    <col min="6" max="6" width="12.28515625" customWidth="1"/>
    <col min="7" max="7" width="13.140625" customWidth="1"/>
  </cols>
  <sheetData>
    <row r="1" spans="1:7" ht="15.75" thickBot="1" x14ac:dyDescent="0.3"/>
    <row r="2" spans="1:7" ht="42.75" customHeight="1" thickBot="1" x14ac:dyDescent="0.3">
      <c r="A2" s="216" t="s">
        <v>71</v>
      </c>
      <c r="B2" s="217"/>
      <c r="C2" s="217"/>
      <c r="D2" s="217"/>
      <c r="E2" s="217"/>
      <c r="F2" s="217"/>
      <c r="G2" s="218"/>
    </row>
    <row r="3" spans="1:7" x14ac:dyDescent="0.25">
      <c r="A3" s="219" t="s">
        <v>10</v>
      </c>
      <c r="B3" s="220"/>
      <c r="C3" s="221"/>
      <c r="D3" s="92" t="s">
        <v>58</v>
      </c>
      <c r="E3" s="93"/>
      <c r="F3" s="94"/>
      <c r="G3" s="95"/>
    </row>
    <row r="4" spans="1:7" ht="15.75" thickBot="1" x14ac:dyDescent="0.3">
      <c r="A4" s="222"/>
      <c r="B4" s="223"/>
      <c r="C4" s="224"/>
      <c r="D4" s="96" t="s">
        <v>72</v>
      </c>
      <c r="E4" s="12"/>
      <c r="F4" s="11"/>
      <c r="G4" s="14"/>
    </row>
    <row r="5" spans="1:7" x14ac:dyDescent="0.25">
      <c r="A5" s="97" t="s">
        <v>13</v>
      </c>
      <c r="B5" s="98" t="s">
        <v>14</v>
      </c>
      <c r="C5" s="99" t="s">
        <v>15</v>
      </c>
      <c r="D5" s="99" t="s">
        <v>16</v>
      </c>
      <c r="E5" s="98"/>
      <c r="F5" s="99" t="s">
        <v>17</v>
      </c>
      <c r="G5" s="100" t="s">
        <v>18</v>
      </c>
    </row>
    <row r="6" spans="1:7" x14ac:dyDescent="0.25">
      <c r="A6" s="53"/>
      <c r="B6" s="54"/>
      <c r="C6" s="56"/>
      <c r="D6" s="56" t="s">
        <v>19</v>
      </c>
      <c r="E6" s="54" t="s">
        <v>20</v>
      </c>
      <c r="F6" s="56" t="s">
        <v>21</v>
      </c>
      <c r="G6" s="57" t="s">
        <v>21</v>
      </c>
    </row>
    <row r="7" spans="1:7" x14ac:dyDescent="0.25">
      <c r="A7" s="19">
        <v>1</v>
      </c>
      <c r="B7" s="58">
        <v>122311101</v>
      </c>
      <c r="C7" s="78" t="s">
        <v>22</v>
      </c>
      <c r="D7" s="22">
        <v>1.97</v>
      </c>
      <c r="E7" s="23" t="s">
        <v>23</v>
      </c>
      <c r="F7" s="164">
        <v>0</v>
      </c>
      <c r="G7" s="24">
        <f t="shared" ref="G7:G25" si="0">IFERROR(ROUND($D7*F7,2),"")</f>
        <v>0</v>
      </c>
    </row>
    <row r="8" spans="1:7" x14ac:dyDescent="0.25">
      <c r="A8" s="19">
        <v>2</v>
      </c>
      <c r="B8" s="58">
        <v>122251102</v>
      </c>
      <c r="C8" s="78" t="s">
        <v>73</v>
      </c>
      <c r="D8" s="22">
        <v>2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58" t="s">
        <v>25</v>
      </c>
      <c r="C9" s="78" t="s">
        <v>26</v>
      </c>
      <c r="D9" s="22">
        <v>9.8000000000000004E-2</v>
      </c>
      <c r="E9" s="23" t="s">
        <v>23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58">
        <v>181951112</v>
      </c>
      <c r="C10" s="78" t="s">
        <v>27</v>
      </c>
      <c r="D10" s="22">
        <v>5.4</v>
      </c>
      <c r="E10" s="23" t="s">
        <v>28</v>
      </c>
      <c r="F10" s="164">
        <v>0</v>
      </c>
      <c r="G10" s="24">
        <f t="shared" si="0"/>
        <v>0</v>
      </c>
    </row>
    <row r="11" spans="1:7" x14ac:dyDescent="0.25">
      <c r="A11" s="19">
        <v>5</v>
      </c>
      <c r="B11" s="58">
        <v>213141111</v>
      </c>
      <c r="C11" s="78" t="s">
        <v>29</v>
      </c>
      <c r="D11" s="22">
        <v>4.5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6</v>
      </c>
      <c r="B12" s="58" t="s">
        <v>25</v>
      </c>
      <c r="C12" s="78" t="s">
        <v>30</v>
      </c>
      <c r="D12" s="22">
        <v>4.5</v>
      </c>
      <c r="E12" s="23" t="s">
        <v>28</v>
      </c>
      <c r="F12" s="164">
        <v>0</v>
      </c>
      <c r="G12" s="24">
        <f t="shared" si="0"/>
        <v>0</v>
      </c>
    </row>
    <row r="13" spans="1:7" ht="39" x14ac:dyDescent="0.25">
      <c r="A13" s="19">
        <v>7</v>
      </c>
      <c r="B13" s="58">
        <v>564720001</v>
      </c>
      <c r="C13" s="27" t="s">
        <v>31</v>
      </c>
      <c r="D13" s="22">
        <v>9.6</v>
      </c>
      <c r="E13" s="23" t="s">
        <v>28</v>
      </c>
      <c r="F13" s="164">
        <v>0</v>
      </c>
      <c r="G13" s="24">
        <f t="shared" si="0"/>
        <v>0</v>
      </c>
    </row>
    <row r="14" spans="1:7" x14ac:dyDescent="0.25">
      <c r="A14" s="19">
        <v>9</v>
      </c>
      <c r="B14" s="58">
        <v>564801012</v>
      </c>
      <c r="C14" s="78" t="s">
        <v>32</v>
      </c>
      <c r="D14" s="22">
        <v>4.5</v>
      </c>
      <c r="E14" s="23" t="s">
        <v>28</v>
      </c>
      <c r="F14" s="164">
        <v>0</v>
      </c>
      <c r="G14" s="24">
        <f t="shared" si="0"/>
        <v>0</v>
      </c>
    </row>
    <row r="15" spans="1:7" x14ac:dyDescent="0.25">
      <c r="A15" s="19">
        <v>10</v>
      </c>
      <c r="B15" s="58" t="s">
        <v>25</v>
      </c>
      <c r="C15" s="78" t="s">
        <v>33</v>
      </c>
      <c r="D15" s="22">
        <v>6</v>
      </c>
      <c r="E15" s="23" t="s">
        <v>34</v>
      </c>
      <c r="F15" s="164">
        <v>0</v>
      </c>
      <c r="G15" s="24">
        <f t="shared" si="0"/>
        <v>0</v>
      </c>
    </row>
    <row r="16" spans="1:7" ht="26.25" x14ac:dyDescent="0.25">
      <c r="A16" s="19">
        <v>11</v>
      </c>
      <c r="B16" s="58" t="s">
        <v>25</v>
      </c>
      <c r="C16" s="31" t="s">
        <v>35</v>
      </c>
      <c r="D16" s="22">
        <v>4.5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58">
        <v>593531211</v>
      </c>
      <c r="C17" s="21" t="s">
        <v>36</v>
      </c>
      <c r="D17" s="22">
        <v>4.5</v>
      </c>
      <c r="E17" s="23" t="s">
        <v>28</v>
      </c>
      <c r="F17" s="164">
        <v>0</v>
      </c>
      <c r="G17" s="24">
        <f t="shared" si="0"/>
        <v>0</v>
      </c>
    </row>
    <row r="18" spans="1:7" x14ac:dyDescent="0.25">
      <c r="A18" s="19">
        <v>13</v>
      </c>
      <c r="B18" s="58" t="s">
        <v>25</v>
      </c>
      <c r="C18" s="78" t="s">
        <v>37</v>
      </c>
      <c r="D18" s="22">
        <v>4.5</v>
      </c>
      <c r="E18" s="23" t="s">
        <v>28</v>
      </c>
      <c r="F18" s="164">
        <v>0</v>
      </c>
      <c r="G18" s="24">
        <f t="shared" si="0"/>
        <v>0</v>
      </c>
    </row>
    <row r="19" spans="1:7" ht="26.25" x14ac:dyDescent="0.25">
      <c r="A19" s="19">
        <v>14</v>
      </c>
      <c r="B19" s="58">
        <v>998223011</v>
      </c>
      <c r="C19" s="21" t="s">
        <v>38</v>
      </c>
      <c r="D19" s="22">
        <v>1.62</v>
      </c>
      <c r="E19" s="23" t="s">
        <v>39</v>
      </c>
      <c r="F19" s="164">
        <v>0</v>
      </c>
      <c r="G19" s="24">
        <f t="shared" si="0"/>
        <v>0</v>
      </c>
    </row>
    <row r="20" spans="1:7" x14ac:dyDescent="0.25">
      <c r="A20" s="19">
        <v>15</v>
      </c>
      <c r="B20" s="58">
        <v>162351103</v>
      </c>
      <c r="C20" s="78" t="s">
        <v>74</v>
      </c>
      <c r="D20" s="22">
        <v>0.15</v>
      </c>
      <c r="E20" s="23" t="s">
        <v>23</v>
      </c>
      <c r="F20" s="164">
        <v>0</v>
      </c>
      <c r="G20" s="24">
        <f t="shared" si="0"/>
        <v>0</v>
      </c>
    </row>
    <row r="21" spans="1:7" x14ac:dyDescent="0.25">
      <c r="A21" s="19">
        <v>16</v>
      </c>
      <c r="B21" s="58" t="s">
        <v>25</v>
      </c>
      <c r="C21" s="78" t="s">
        <v>41</v>
      </c>
      <c r="D21" s="22">
        <v>0.03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58">
        <v>181311104</v>
      </c>
      <c r="C22" s="78" t="s">
        <v>75</v>
      </c>
      <c r="D22" s="22">
        <v>0.9</v>
      </c>
      <c r="E22" s="23" t="s">
        <v>28</v>
      </c>
      <c r="F22" s="164">
        <v>0</v>
      </c>
      <c r="G22" s="24">
        <f t="shared" si="0"/>
        <v>0</v>
      </c>
    </row>
    <row r="23" spans="1:7" x14ac:dyDescent="0.25">
      <c r="A23" s="19"/>
      <c r="B23" s="58"/>
      <c r="C23" s="78" t="s">
        <v>76</v>
      </c>
      <c r="D23" s="22"/>
      <c r="E23" s="23"/>
      <c r="F23" s="164">
        <v>0</v>
      </c>
      <c r="G23" s="24">
        <f t="shared" si="0"/>
        <v>0</v>
      </c>
    </row>
    <row r="24" spans="1:7" x14ac:dyDescent="0.25">
      <c r="A24" s="19">
        <v>18</v>
      </c>
      <c r="B24" s="58">
        <v>81411131</v>
      </c>
      <c r="C24" s="78" t="s">
        <v>43</v>
      </c>
      <c r="D24" s="22">
        <v>0.9</v>
      </c>
      <c r="E24" s="23" t="s">
        <v>28</v>
      </c>
      <c r="F24" s="164">
        <v>0</v>
      </c>
      <c r="G24" s="24">
        <f t="shared" si="0"/>
        <v>0</v>
      </c>
    </row>
    <row r="25" spans="1:7" x14ac:dyDescent="0.25">
      <c r="A25" s="19">
        <v>19</v>
      </c>
      <c r="B25" s="58" t="s">
        <v>25</v>
      </c>
      <c r="C25" s="78" t="s">
        <v>44</v>
      </c>
      <c r="D25" s="22">
        <v>0.04</v>
      </c>
      <c r="E25" s="23" t="s">
        <v>45</v>
      </c>
      <c r="F25" s="164">
        <v>0</v>
      </c>
      <c r="G25" s="24">
        <f t="shared" si="0"/>
        <v>0</v>
      </c>
    </row>
    <row r="26" spans="1:7" ht="15.75" thickBot="1" x14ac:dyDescent="0.3">
      <c r="A26" s="86"/>
      <c r="B26" s="90"/>
      <c r="C26" s="101"/>
      <c r="D26" s="89"/>
      <c r="E26" s="90"/>
      <c r="F26" s="89"/>
      <c r="G26" s="91"/>
    </row>
    <row r="27" spans="1:7" ht="33" customHeight="1" thickBot="1" x14ac:dyDescent="0.3">
      <c r="A27" s="102"/>
      <c r="B27" s="103"/>
      <c r="C27" s="103" t="s">
        <v>46</v>
      </c>
      <c r="D27" s="104"/>
      <c r="E27" s="105"/>
      <c r="F27" s="106"/>
      <c r="G27" s="107">
        <f>SUM(G7:G26)</f>
        <v>0</v>
      </c>
    </row>
  </sheetData>
  <mergeCells count="2">
    <mergeCell ref="A2:G2"/>
    <mergeCell ref="A3:C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0E26-310A-452A-A152-88648FB7ED46}">
  <dimension ref="A1:G27"/>
  <sheetViews>
    <sheetView workbookViewId="0">
      <selection activeCell="F26" sqref="F26"/>
    </sheetView>
  </sheetViews>
  <sheetFormatPr defaultRowHeight="15" x14ac:dyDescent="0.25"/>
  <cols>
    <col min="1" max="1" width="9.7109375" customWidth="1"/>
    <col min="2" max="2" width="14.85546875" customWidth="1"/>
    <col min="3" max="3" width="30.7109375" customWidth="1"/>
    <col min="4" max="4" width="10.7109375" customWidth="1"/>
    <col min="5" max="5" width="4.42578125" customWidth="1"/>
    <col min="6" max="6" width="12.42578125" customWidth="1"/>
    <col min="7" max="7" width="16" customWidth="1"/>
  </cols>
  <sheetData>
    <row r="1" spans="1:7" ht="15.75" thickBot="1" x14ac:dyDescent="0.3"/>
    <row r="2" spans="1:7" ht="45.75" customHeight="1" thickBot="1" x14ac:dyDescent="0.3">
      <c r="A2" s="200" t="s">
        <v>71</v>
      </c>
      <c r="B2" s="201"/>
      <c r="C2" s="201"/>
      <c r="D2" s="201"/>
      <c r="E2" s="201"/>
      <c r="F2" s="201"/>
      <c r="G2" s="202"/>
    </row>
    <row r="3" spans="1:7" x14ac:dyDescent="0.25">
      <c r="A3" s="231" t="s">
        <v>57</v>
      </c>
      <c r="B3" s="232"/>
      <c r="C3" s="233"/>
      <c r="D3" s="108"/>
      <c r="E3" s="109"/>
      <c r="F3" s="110" t="s">
        <v>58</v>
      </c>
      <c r="G3" s="111"/>
    </row>
    <row r="4" spans="1:7" ht="15.75" thickBot="1" x14ac:dyDescent="0.3">
      <c r="A4" s="234"/>
      <c r="B4" s="235"/>
      <c r="C4" s="236"/>
      <c r="D4" s="112"/>
      <c r="E4" s="113"/>
      <c r="F4" s="114" t="s">
        <v>77</v>
      </c>
      <c r="G4" s="115"/>
    </row>
    <row r="5" spans="1:7" x14ac:dyDescent="0.25">
      <c r="A5" s="116" t="s">
        <v>13</v>
      </c>
      <c r="B5" s="117" t="s">
        <v>14</v>
      </c>
      <c r="C5" s="118" t="s">
        <v>15</v>
      </c>
      <c r="D5" s="119" t="s">
        <v>16</v>
      </c>
      <c r="E5" s="117"/>
      <c r="F5" s="119" t="s">
        <v>17</v>
      </c>
      <c r="G5" s="120" t="s">
        <v>18</v>
      </c>
    </row>
    <row r="6" spans="1:7" x14ac:dyDescent="0.25">
      <c r="A6" s="121"/>
      <c r="B6" s="122"/>
      <c r="C6" s="123"/>
      <c r="D6" s="124" t="s">
        <v>19</v>
      </c>
      <c r="E6" s="122" t="s">
        <v>20</v>
      </c>
      <c r="F6" s="124" t="s">
        <v>21</v>
      </c>
      <c r="G6" s="125" t="s">
        <v>21</v>
      </c>
    </row>
    <row r="7" spans="1:7" x14ac:dyDescent="0.25">
      <c r="A7" s="19">
        <v>1</v>
      </c>
      <c r="B7" s="58">
        <v>111151111</v>
      </c>
      <c r="C7" s="21" t="s">
        <v>60</v>
      </c>
      <c r="D7" s="22">
        <v>187.36</v>
      </c>
      <c r="E7" s="23" t="s">
        <v>28</v>
      </c>
      <c r="F7" s="164">
        <v>0</v>
      </c>
      <c r="G7" s="24">
        <f t="shared" ref="G7:G25" si="0">IFERROR(ROUND($D7*F7,2),"")</f>
        <v>0</v>
      </c>
    </row>
    <row r="8" spans="1:7" x14ac:dyDescent="0.25">
      <c r="A8" s="19">
        <v>2</v>
      </c>
      <c r="B8" s="58" t="s">
        <v>25</v>
      </c>
      <c r="C8" s="21" t="s">
        <v>61</v>
      </c>
      <c r="D8" s="22">
        <v>1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58">
        <v>213141111</v>
      </c>
      <c r="C9" s="21" t="s">
        <v>62</v>
      </c>
      <c r="D9" s="22">
        <v>119.76</v>
      </c>
      <c r="E9" s="23" t="s">
        <v>28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58" t="s">
        <v>25</v>
      </c>
      <c r="C10" s="21" t="s">
        <v>30</v>
      </c>
      <c r="D10" s="22">
        <v>119.76</v>
      </c>
      <c r="E10" s="23" t="s">
        <v>28</v>
      </c>
      <c r="F10" s="164">
        <v>0</v>
      </c>
      <c r="G10" s="24">
        <f t="shared" si="0"/>
        <v>0</v>
      </c>
    </row>
    <row r="11" spans="1:7" ht="39" x14ac:dyDescent="0.25">
      <c r="A11" s="19">
        <v>5</v>
      </c>
      <c r="B11" s="58">
        <v>564720001</v>
      </c>
      <c r="C11" s="21" t="s">
        <v>78</v>
      </c>
      <c r="D11" s="22">
        <v>159.24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7</v>
      </c>
      <c r="B12" s="58">
        <v>564801012</v>
      </c>
      <c r="C12" s="21" t="s">
        <v>63</v>
      </c>
      <c r="D12" s="22">
        <v>70.260000000000005</v>
      </c>
      <c r="E12" s="23" t="s">
        <v>28</v>
      </c>
      <c r="F12" s="164">
        <v>0</v>
      </c>
      <c r="G12" s="24">
        <f t="shared" si="0"/>
        <v>0</v>
      </c>
    </row>
    <row r="13" spans="1:7" ht="26.25" x14ac:dyDescent="0.25">
      <c r="A13" s="19">
        <v>8</v>
      </c>
      <c r="B13" s="58" t="s">
        <v>25</v>
      </c>
      <c r="C13" s="21" t="s">
        <v>33</v>
      </c>
      <c r="D13" s="22">
        <v>93.68</v>
      </c>
      <c r="E13" s="23" t="s">
        <v>34</v>
      </c>
      <c r="F13" s="164">
        <v>0</v>
      </c>
      <c r="G13" s="24">
        <f t="shared" si="0"/>
        <v>0</v>
      </c>
    </row>
    <row r="14" spans="1:7" ht="26.25" x14ac:dyDescent="0.25">
      <c r="A14" s="19">
        <v>9</v>
      </c>
      <c r="B14" s="58" t="s">
        <v>25</v>
      </c>
      <c r="C14" s="31" t="s">
        <v>35</v>
      </c>
      <c r="D14" s="22">
        <v>70.260000000000005</v>
      </c>
      <c r="E14" s="23" t="s">
        <v>28</v>
      </c>
      <c r="F14" s="164">
        <v>0</v>
      </c>
      <c r="G14" s="24">
        <f t="shared" si="0"/>
        <v>0</v>
      </c>
    </row>
    <row r="15" spans="1:7" ht="26.25" x14ac:dyDescent="0.25">
      <c r="A15" s="19">
        <v>10</v>
      </c>
      <c r="B15" s="58">
        <v>593531211</v>
      </c>
      <c r="C15" s="21" t="s">
        <v>64</v>
      </c>
      <c r="D15" s="22">
        <v>70.260000000000005</v>
      </c>
      <c r="E15" s="23" t="s">
        <v>28</v>
      </c>
      <c r="F15" s="164">
        <v>0</v>
      </c>
      <c r="G15" s="24">
        <f t="shared" si="0"/>
        <v>0</v>
      </c>
    </row>
    <row r="16" spans="1:7" ht="26.25" x14ac:dyDescent="0.25">
      <c r="A16" s="19">
        <v>11</v>
      </c>
      <c r="B16" s="58" t="s">
        <v>25</v>
      </c>
      <c r="C16" s="21" t="s">
        <v>37</v>
      </c>
      <c r="D16" s="22">
        <v>70.260000000000005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58">
        <v>998223011</v>
      </c>
      <c r="C17" s="21" t="s">
        <v>38</v>
      </c>
      <c r="D17" s="22">
        <v>26.62</v>
      </c>
      <c r="E17" s="23" t="s">
        <v>39</v>
      </c>
      <c r="F17" s="164">
        <v>0</v>
      </c>
      <c r="G17" s="24">
        <f t="shared" si="0"/>
        <v>0</v>
      </c>
    </row>
    <row r="18" spans="1:7" x14ac:dyDescent="0.25">
      <c r="A18" s="19">
        <v>13</v>
      </c>
      <c r="B18" s="58">
        <v>167151101</v>
      </c>
      <c r="C18" s="21" t="s">
        <v>65</v>
      </c>
      <c r="D18" s="22">
        <v>4.08</v>
      </c>
      <c r="E18" s="23" t="s">
        <v>23</v>
      </c>
      <c r="F18" s="164">
        <v>0</v>
      </c>
      <c r="G18" s="24">
        <f t="shared" si="0"/>
        <v>0</v>
      </c>
    </row>
    <row r="19" spans="1:7" ht="26.25" x14ac:dyDescent="0.25">
      <c r="A19" s="19">
        <v>14</v>
      </c>
      <c r="B19" s="58">
        <v>162551107</v>
      </c>
      <c r="C19" s="21" t="s">
        <v>66</v>
      </c>
      <c r="D19" s="22">
        <v>4.08</v>
      </c>
      <c r="E19" s="23" t="s">
        <v>23</v>
      </c>
      <c r="F19" s="164">
        <v>0</v>
      </c>
      <c r="G19" s="24">
        <f t="shared" si="0"/>
        <v>0</v>
      </c>
    </row>
    <row r="20" spans="1:7" x14ac:dyDescent="0.25">
      <c r="A20" s="19">
        <v>15</v>
      </c>
      <c r="B20" s="58" t="s">
        <v>25</v>
      </c>
      <c r="C20" s="21" t="s">
        <v>79</v>
      </c>
      <c r="D20" s="22">
        <v>18.399999999999999</v>
      </c>
      <c r="E20" s="23" t="s">
        <v>23</v>
      </c>
      <c r="F20" s="164">
        <v>0</v>
      </c>
      <c r="G20" s="24">
        <f t="shared" si="0"/>
        <v>0</v>
      </c>
    </row>
    <row r="21" spans="1:7" ht="26.25" x14ac:dyDescent="0.25">
      <c r="A21" s="19">
        <v>16</v>
      </c>
      <c r="B21" s="58">
        <v>162351103</v>
      </c>
      <c r="C21" s="21" t="s">
        <v>40</v>
      </c>
      <c r="D21" s="22">
        <v>28.1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58"/>
      <c r="C22" s="21" t="s">
        <v>41</v>
      </c>
      <c r="D22" s="22">
        <v>5.62</v>
      </c>
      <c r="E22" s="23" t="s">
        <v>23</v>
      </c>
      <c r="F22" s="164">
        <v>0</v>
      </c>
      <c r="G22" s="24">
        <f t="shared" si="0"/>
        <v>0</v>
      </c>
    </row>
    <row r="23" spans="1:7" x14ac:dyDescent="0.25">
      <c r="A23" s="19">
        <v>18</v>
      </c>
      <c r="B23" s="58">
        <v>181311104</v>
      </c>
      <c r="C23" s="21" t="s">
        <v>67</v>
      </c>
      <c r="D23" s="22">
        <v>93.68</v>
      </c>
      <c r="E23" s="23" t="s">
        <v>28</v>
      </c>
      <c r="F23" s="164">
        <v>0</v>
      </c>
      <c r="G23" s="24">
        <f t="shared" si="0"/>
        <v>0</v>
      </c>
    </row>
    <row r="24" spans="1:7" x14ac:dyDescent="0.25">
      <c r="A24" s="19">
        <v>19</v>
      </c>
      <c r="B24" s="58">
        <v>181411131</v>
      </c>
      <c r="C24" s="21" t="s">
        <v>43</v>
      </c>
      <c r="D24" s="22">
        <v>187.36</v>
      </c>
      <c r="E24" s="23" t="s">
        <v>28</v>
      </c>
      <c r="F24" s="164">
        <v>0</v>
      </c>
      <c r="G24" s="24">
        <f t="shared" si="0"/>
        <v>0</v>
      </c>
    </row>
    <row r="25" spans="1:7" x14ac:dyDescent="0.25">
      <c r="A25" s="19">
        <v>20</v>
      </c>
      <c r="B25" s="58" t="s">
        <v>25</v>
      </c>
      <c r="C25" s="21" t="s">
        <v>44</v>
      </c>
      <c r="D25" s="22">
        <v>7.5</v>
      </c>
      <c r="E25" s="23" t="s">
        <v>45</v>
      </c>
      <c r="F25" s="164">
        <v>0</v>
      </c>
      <c r="G25" s="24">
        <f t="shared" si="0"/>
        <v>0</v>
      </c>
    </row>
    <row r="26" spans="1:7" ht="15.75" thickBot="1" x14ac:dyDescent="0.3">
      <c r="A26" s="126"/>
      <c r="B26" s="127"/>
      <c r="C26" s="128"/>
      <c r="D26" s="129"/>
      <c r="E26" s="130"/>
      <c r="F26" s="131"/>
      <c r="G26" s="132"/>
    </row>
    <row r="27" spans="1:7" ht="31.5" customHeight="1" thickBot="1" x14ac:dyDescent="0.3">
      <c r="A27" s="133"/>
      <c r="B27" s="134"/>
      <c r="C27" s="135" t="s">
        <v>46</v>
      </c>
      <c r="D27" s="136"/>
      <c r="E27" s="137"/>
      <c r="F27" s="136"/>
      <c r="G27" s="138">
        <f>SUM(G7:G26)</f>
        <v>0</v>
      </c>
    </row>
  </sheetData>
  <mergeCells count="2">
    <mergeCell ref="A2:G2"/>
    <mergeCell ref="A3:C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6FF5-CC2A-4BD1-979E-7C06BB6A136B}">
  <dimension ref="A1:G26"/>
  <sheetViews>
    <sheetView workbookViewId="0">
      <selection activeCell="N22" sqref="N22"/>
    </sheetView>
  </sheetViews>
  <sheetFormatPr defaultRowHeight="15" x14ac:dyDescent="0.25"/>
  <cols>
    <col min="2" max="2" width="10.7109375" customWidth="1"/>
    <col min="3" max="3" width="31.5703125" customWidth="1"/>
    <col min="4" max="4" width="10.140625" customWidth="1"/>
    <col min="5" max="5" width="4.42578125" customWidth="1"/>
    <col min="6" max="6" width="10.85546875" customWidth="1"/>
    <col min="7" max="7" width="12.5703125" customWidth="1"/>
  </cols>
  <sheetData>
    <row r="1" spans="1:7" ht="15.75" thickBot="1" x14ac:dyDescent="0.3"/>
    <row r="2" spans="1:7" ht="39.75" customHeight="1" thickBot="1" x14ac:dyDescent="0.3">
      <c r="A2" s="237" t="s">
        <v>81</v>
      </c>
      <c r="B2" s="238"/>
      <c r="C2" s="238"/>
      <c r="D2" s="238"/>
      <c r="E2" s="238"/>
      <c r="F2" s="238"/>
      <c r="G2" s="239"/>
    </row>
    <row r="3" spans="1:7" x14ac:dyDescent="0.25">
      <c r="A3" s="190" t="s">
        <v>10</v>
      </c>
      <c r="B3" s="191"/>
      <c r="C3" s="240"/>
      <c r="D3" s="139" t="s">
        <v>11</v>
      </c>
      <c r="E3" s="140"/>
      <c r="F3" s="141"/>
      <c r="G3" s="142"/>
    </row>
    <row r="4" spans="1:7" ht="15.75" thickBot="1" x14ac:dyDescent="0.3">
      <c r="A4" s="192"/>
      <c r="B4" s="193"/>
      <c r="C4" s="241"/>
      <c r="D4" s="143" t="s">
        <v>82</v>
      </c>
      <c r="E4" s="144"/>
      <c r="F4" s="13"/>
      <c r="G4" s="145"/>
    </row>
    <row r="5" spans="1:7" x14ac:dyDescent="0.25">
      <c r="A5" s="97" t="s">
        <v>13</v>
      </c>
      <c r="B5" s="98" t="s">
        <v>14</v>
      </c>
      <c r="C5" s="146" t="s">
        <v>15</v>
      </c>
      <c r="D5" s="99" t="s">
        <v>16</v>
      </c>
      <c r="E5" s="98"/>
      <c r="F5" s="99" t="s">
        <v>17</v>
      </c>
      <c r="G5" s="100" t="s">
        <v>18</v>
      </c>
    </row>
    <row r="6" spans="1:7" x14ac:dyDescent="0.25">
      <c r="A6" s="53"/>
      <c r="B6" s="54"/>
      <c r="C6" s="147"/>
      <c r="D6" s="56" t="s">
        <v>19</v>
      </c>
      <c r="E6" s="54" t="s">
        <v>20</v>
      </c>
      <c r="F6" s="56" t="s">
        <v>21</v>
      </c>
      <c r="G6" s="57" t="s">
        <v>21</v>
      </c>
    </row>
    <row r="7" spans="1:7" x14ac:dyDescent="0.25">
      <c r="A7" s="19">
        <v>1</v>
      </c>
      <c r="B7" s="58">
        <v>122311101</v>
      </c>
      <c r="C7" s="21" t="s">
        <v>22</v>
      </c>
      <c r="D7" s="22">
        <v>1.78</v>
      </c>
      <c r="E7" s="23" t="s">
        <v>23</v>
      </c>
      <c r="F7" s="164">
        <v>0</v>
      </c>
      <c r="G7" s="24">
        <f t="shared" ref="G7:G24" si="0">IFERROR(ROUND($D7*F7,2),"")</f>
        <v>0</v>
      </c>
    </row>
    <row r="8" spans="1:7" ht="26.25" x14ac:dyDescent="0.25">
      <c r="A8" s="19">
        <v>2</v>
      </c>
      <c r="B8" s="58">
        <v>122251102</v>
      </c>
      <c r="C8" s="21" t="s">
        <v>73</v>
      </c>
      <c r="D8" s="22">
        <v>4.4800000000000004</v>
      </c>
      <c r="E8" s="23" t="s">
        <v>23</v>
      </c>
      <c r="F8" s="164">
        <v>0</v>
      </c>
      <c r="G8" s="24">
        <f t="shared" si="0"/>
        <v>0</v>
      </c>
    </row>
    <row r="9" spans="1:7" x14ac:dyDescent="0.25">
      <c r="A9" s="19">
        <v>3</v>
      </c>
      <c r="B9" s="58" t="s">
        <v>25</v>
      </c>
      <c r="C9" s="21" t="s">
        <v>83</v>
      </c>
      <c r="D9" s="22">
        <v>0.31</v>
      </c>
      <c r="E9" s="23" t="s">
        <v>23</v>
      </c>
      <c r="F9" s="164">
        <v>0</v>
      </c>
      <c r="G9" s="24">
        <f t="shared" si="0"/>
        <v>0</v>
      </c>
    </row>
    <row r="10" spans="1:7" x14ac:dyDescent="0.25">
      <c r="A10" s="19">
        <v>4</v>
      </c>
      <c r="B10" s="58">
        <v>181951112</v>
      </c>
      <c r="C10" s="21" t="s">
        <v>27</v>
      </c>
      <c r="D10" s="22">
        <v>17.190000000000001</v>
      </c>
      <c r="E10" s="23" t="s">
        <v>28</v>
      </c>
      <c r="F10" s="164">
        <v>0</v>
      </c>
      <c r="G10" s="24">
        <f t="shared" si="0"/>
        <v>0</v>
      </c>
    </row>
    <row r="11" spans="1:7" x14ac:dyDescent="0.25">
      <c r="A11" s="19">
        <v>5</v>
      </c>
      <c r="B11" s="58">
        <v>213141111</v>
      </c>
      <c r="C11" s="21" t="s">
        <v>84</v>
      </c>
      <c r="D11" s="22">
        <v>14</v>
      </c>
      <c r="E11" s="23" t="s">
        <v>28</v>
      </c>
      <c r="F11" s="164">
        <v>0</v>
      </c>
      <c r="G11" s="24">
        <f t="shared" si="0"/>
        <v>0</v>
      </c>
    </row>
    <row r="12" spans="1:7" x14ac:dyDescent="0.25">
      <c r="A12" s="19">
        <v>6</v>
      </c>
      <c r="B12" s="58" t="s">
        <v>25</v>
      </c>
      <c r="C12" s="21" t="s">
        <v>30</v>
      </c>
      <c r="D12" s="22">
        <v>14</v>
      </c>
      <c r="E12" s="23" t="s">
        <v>28</v>
      </c>
      <c r="F12" s="164">
        <v>0</v>
      </c>
      <c r="G12" s="24">
        <f t="shared" si="0"/>
        <v>0</v>
      </c>
    </row>
    <row r="13" spans="1:7" ht="39" x14ac:dyDescent="0.25">
      <c r="A13" s="19">
        <v>7</v>
      </c>
      <c r="B13" s="20">
        <v>564720001</v>
      </c>
      <c r="C13" s="27" t="s">
        <v>31</v>
      </c>
      <c r="D13" s="22">
        <v>30.44</v>
      </c>
      <c r="E13" s="23" t="s">
        <v>28</v>
      </c>
      <c r="F13" s="164">
        <v>0</v>
      </c>
      <c r="G13" s="24">
        <f t="shared" si="0"/>
        <v>0</v>
      </c>
    </row>
    <row r="14" spans="1:7" x14ac:dyDescent="0.25">
      <c r="A14" s="19">
        <v>9</v>
      </c>
      <c r="B14" s="58">
        <v>564801012</v>
      </c>
      <c r="C14" s="21" t="s">
        <v>32</v>
      </c>
      <c r="D14" s="22">
        <v>14</v>
      </c>
      <c r="E14" s="23" t="s">
        <v>28</v>
      </c>
      <c r="F14" s="164">
        <v>0</v>
      </c>
      <c r="G14" s="24">
        <f t="shared" si="0"/>
        <v>0</v>
      </c>
    </row>
    <row r="15" spans="1:7" x14ac:dyDescent="0.25">
      <c r="A15" s="19">
        <v>10</v>
      </c>
      <c r="B15" s="58" t="s">
        <v>25</v>
      </c>
      <c r="C15" s="21" t="s">
        <v>33</v>
      </c>
      <c r="D15" s="22">
        <v>24.56</v>
      </c>
      <c r="E15" s="23" t="s">
        <v>34</v>
      </c>
      <c r="F15" s="164">
        <v>0</v>
      </c>
      <c r="G15" s="24">
        <f t="shared" si="0"/>
        <v>0</v>
      </c>
    </row>
    <row r="16" spans="1:7" ht="26.25" x14ac:dyDescent="0.25">
      <c r="A16" s="19">
        <v>11</v>
      </c>
      <c r="B16" s="58" t="s">
        <v>25</v>
      </c>
      <c r="C16" s="31" t="s">
        <v>35</v>
      </c>
      <c r="D16" s="22">
        <v>14</v>
      </c>
      <c r="E16" s="23" t="s">
        <v>28</v>
      </c>
      <c r="F16" s="164">
        <v>0</v>
      </c>
      <c r="G16" s="24">
        <f t="shared" si="0"/>
        <v>0</v>
      </c>
    </row>
    <row r="17" spans="1:7" ht="26.25" x14ac:dyDescent="0.25">
      <c r="A17" s="19">
        <v>12</v>
      </c>
      <c r="B17" s="20">
        <v>593531211</v>
      </c>
      <c r="C17" s="21" t="s">
        <v>36</v>
      </c>
      <c r="D17" s="22">
        <v>14</v>
      </c>
      <c r="E17" s="23" t="s">
        <v>28</v>
      </c>
      <c r="F17" s="164">
        <v>0</v>
      </c>
      <c r="G17" s="24">
        <f t="shared" si="0"/>
        <v>0</v>
      </c>
    </row>
    <row r="18" spans="1:7" ht="26.25" x14ac:dyDescent="0.25">
      <c r="A18" s="19">
        <v>13</v>
      </c>
      <c r="B18" s="58" t="s">
        <v>25</v>
      </c>
      <c r="C18" s="21" t="s">
        <v>37</v>
      </c>
      <c r="D18" s="22">
        <v>14</v>
      </c>
      <c r="E18" s="23" t="s">
        <v>28</v>
      </c>
      <c r="F18" s="164">
        <v>0</v>
      </c>
      <c r="G18" s="24">
        <f t="shared" si="0"/>
        <v>0</v>
      </c>
    </row>
    <row r="19" spans="1:7" ht="26.25" x14ac:dyDescent="0.25">
      <c r="A19" s="19">
        <v>14</v>
      </c>
      <c r="B19" s="20">
        <v>998223011</v>
      </c>
      <c r="C19" s="21" t="s">
        <v>38</v>
      </c>
      <c r="D19" s="22">
        <v>5.15</v>
      </c>
      <c r="E19" s="23" t="s">
        <v>39</v>
      </c>
      <c r="F19" s="164">
        <v>0</v>
      </c>
      <c r="G19" s="24">
        <f t="shared" si="0"/>
        <v>0</v>
      </c>
    </row>
    <row r="20" spans="1:7" ht="26.25" x14ac:dyDescent="0.25">
      <c r="A20" s="19">
        <v>15</v>
      </c>
      <c r="B20" s="20">
        <v>162351103</v>
      </c>
      <c r="C20" s="21" t="s">
        <v>40</v>
      </c>
      <c r="D20" s="22">
        <v>0.61</v>
      </c>
      <c r="E20" s="23" t="s">
        <v>23</v>
      </c>
      <c r="F20" s="164">
        <v>0</v>
      </c>
      <c r="G20" s="24">
        <f t="shared" si="0"/>
        <v>0</v>
      </c>
    </row>
    <row r="21" spans="1:7" x14ac:dyDescent="0.25">
      <c r="A21" s="19">
        <v>16</v>
      </c>
      <c r="B21" s="58" t="s">
        <v>25</v>
      </c>
      <c r="C21" s="21" t="s">
        <v>41</v>
      </c>
      <c r="D21" s="22">
        <v>0.12</v>
      </c>
      <c r="E21" s="23" t="s">
        <v>23</v>
      </c>
      <c r="F21" s="164">
        <v>0</v>
      </c>
      <c r="G21" s="24">
        <f t="shared" si="0"/>
        <v>0</v>
      </c>
    </row>
    <row r="22" spans="1:7" x14ac:dyDescent="0.25">
      <c r="A22" s="19">
        <v>17</v>
      </c>
      <c r="B22" s="58">
        <v>181311104</v>
      </c>
      <c r="C22" s="21" t="s">
        <v>85</v>
      </c>
      <c r="D22" s="22">
        <v>3.68</v>
      </c>
      <c r="E22" s="23" t="s">
        <v>28</v>
      </c>
      <c r="F22" s="164">
        <v>0</v>
      </c>
      <c r="G22" s="24">
        <f t="shared" si="0"/>
        <v>0</v>
      </c>
    </row>
    <row r="23" spans="1:7" x14ac:dyDescent="0.25">
      <c r="A23" s="19">
        <v>18</v>
      </c>
      <c r="B23" s="58">
        <v>81411131</v>
      </c>
      <c r="C23" s="21" t="s">
        <v>43</v>
      </c>
      <c r="D23" s="22">
        <v>3.68</v>
      </c>
      <c r="E23" s="23" t="s">
        <v>28</v>
      </c>
      <c r="F23" s="164">
        <v>0</v>
      </c>
      <c r="G23" s="24">
        <f t="shared" si="0"/>
        <v>0</v>
      </c>
    </row>
    <row r="24" spans="1:7" x14ac:dyDescent="0.25">
      <c r="A24" s="19">
        <v>19</v>
      </c>
      <c r="B24" s="58" t="s">
        <v>25</v>
      </c>
      <c r="C24" s="21" t="s">
        <v>44</v>
      </c>
      <c r="D24" s="22">
        <v>0.15</v>
      </c>
      <c r="E24" s="23" t="s">
        <v>45</v>
      </c>
      <c r="F24" s="164">
        <v>0</v>
      </c>
      <c r="G24" s="24">
        <f t="shared" si="0"/>
        <v>0</v>
      </c>
    </row>
    <row r="25" spans="1:7" ht="15.75" thickBot="1" x14ac:dyDescent="0.3">
      <c r="A25" s="148"/>
      <c r="B25" s="149"/>
      <c r="C25" s="150"/>
      <c r="D25" s="151"/>
      <c r="E25" s="149"/>
      <c r="F25" s="166"/>
      <c r="G25" s="152"/>
    </row>
    <row r="26" spans="1:7" ht="31.5" customHeight="1" thickBot="1" x14ac:dyDescent="0.3">
      <c r="A26" s="154"/>
      <c r="B26" s="155"/>
      <c r="C26" s="153" t="s">
        <v>86</v>
      </c>
      <c r="D26" s="156"/>
      <c r="E26" s="157"/>
      <c r="F26" s="106"/>
      <c r="G26" s="107">
        <f>SUM(G7:G25)</f>
        <v>0</v>
      </c>
    </row>
  </sheetData>
  <mergeCells count="2">
    <mergeCell ref="A2:G2"/>
    <mergeCell ref="A3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Rekapitulace předpokl. hodnoty</vt:lpstr>
      <vt:lpstr>úsek 01 - VÝKOP</vt:lpstr>
      <vt:lpstr>úsek 02 - VÝKOP</vt:lpstr>
      <vt:lpstr>úsek 02 - NÁSYP</vt:lpstr>
      <vt:lpstr>úsek 03 - VÝKOP</vt:lpstr>
      <vt:lpstr>úsek 04 - VÝKOP</vt:lpstr>
      <vt:lpstr>úsek 04 - NÁSYP</vt:lpstr>
      <vt:lpstr>úsek 06 - VÝKOP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Orlová Pavlína Bc. (P8)</dc:creator>
  <cp:lastModifiedBy>Šalátová Klára Ing. (P8)</cp:lastModifiedBy>
  <dcterms:created xsi:type="dcterms:W3CDTF">2025-09-08T06:23:37Z</dcterms:created>
  <dcterms:modified xsi:type="dcterms:W3CDTF">2025-10-10T06:11:54Z</dcterms:modified>
</cp:coreProperties>
</file>