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List1" sheetId="4" r:id="rId1"/>
  </sheets>
  <definedNames/>
  <calcPr calcId="152511"/>
</workbook>
</file>

<file path=xl/sharedStrings.xml><?xml version="1.0" encoding="utf-8"?>
<sst xmlns="http://schemas.openxmlformats.org/spreadsheetml/2006/main" count="49" uniqueCount="49">
  <si>
    <t>Jednotková cena bez DPH (Kč)</t>
  </si>
  <si>
    <t>Celkem za položku bez DPH (Kč)</t>
  </si>
  <si>
    <t>Záznamový server</t>
  </si>
  <si>
    <t>Záznamový server umožňuje nahrávat až 32 IP kamer, podpora komprese video MJPEG-H.264-H264CCTV-H265 (připraveno) / audio G.711(PCM), duální databáze, HTTPS, Privacy Masking, tamper-proof databázová architektura, watermarking, maximální rychlost zápisu do vnitřní databáze až 30MB/s, 4 sloty pro HDD max. 40TB, Rozhraní: DVI-D, DisplayPort, VGA, USB 3.0 , USB 2.0, audio vstup 1x mono, audio výstup 1x stereo, 1x RS232 1x Ethernet 1Gbit s možností rozšíření, 16 ovládacích vstupů / 8 reléových výstupů. HW klíč s licencemi, možnost dolicencování videoanalýz. Systém Windows 10 Embedded Industry (64 Bit) a SQL na SSD disku. 3U pro 19" rack, napájení  240V.</t>
  </si>
  <si>
    <t>Montážní úchyt pro 19'' rozvaděč</t>
  </si>
  <si>
    <t>Montážní úchyt pro montáž záznamové  jednotky .do 19" skříně, rozměr 3HU</t>
  </si>
  <si>
    <t>Záznamová licence</t>
  </si>
  <si>
    <t>Rozšíření databáze stávajících serverů minimálně o 1TB</t>
  </si>
  <si>
    <t>SW nadstavba pro záznamové servery</t>
  </si>
  <si>
    <t>SQL Server 2014 E</t>
  </si>
  <si>
    <t>SQL Server 2014 pro embedded systemy pro velké instalace pro SW nadstavbu pro záznamové servery</t>
  </si>
  <si>
    <t>Záložní zdroj napájení</t>
  </si>
  <si>
    <t>Tower LCD 3000VA / 2250W , 2U , hl. 48 cm</t>
  </si>
  <si>
    <t>Příslušenství k přehledové kameře</t>
  </si>
  <si>
    <t>Příslušenství k IP kameře potřebné k její instalaci a oživení</t>
  </si>
  <si>
    <t>Přehledová pevná IP kamera s IR přísvitem s inteligentní video analýzou</t>
  </si>
  <si>
    <t>Demontáž a montáž kamery</t>
  </si>
  <si>
    <t>Kompletní demontáž stávající analogové kamery a montáž nové IP kamery, vč. jejího nastavení a oživení</t>
  </si>
  <si>
    <t xml:space="preserve">Síťový přepínač </t>
  </si>
  <si>
    <t>L2 switch s managementem, 28 portů, 24x 10/100/1000M RJ45, 2x SFP pro Uplink/Stacking, 2x SFP pro uplink, napájení 230V AC, bez větráků</t>
  </si>
  <si>
    <t>Zpracování realizační projektové dokumentace</t>
  </si>
  <si>
    <t>Projektová dokumentace pro provádění stavby pro vybrané objekty</t>
  </si>
  <si>
    <t>Projektová dokumentace skutečného provedení stavby vybraných objektů</t>
  </si>
  <si>
    <t xml:space="preserve">Cena celkem bez DPH </t>
  </si>
  <si>
    <t>DPH 21%</t>
  </si>
  <si>
    <t>Cena celkem včetně DPH</t>
  </si>
  <si>
    <t>Mn.</t>
  </si>
  <si>
    <t>Položka</t>
  </si>
  <si>
    <t>Popis</t>
  </si>
  <si>
    <t xml:space="preserve">Zpracování projektové dokumentace skutečného provedení </t>
  </si>
  <si>
    <t>úprava stávajících analogových tras na IP přenos</t>
  </si>
  <si>
    <t>Bullet IP kamera s IR přísvitem</t>
  </si>
  <si>
    <t>Systémová IP kamera Den/Noc s IR typu bullet s varifokálním objektivem 2,8-12mm, rozlišení 1920x1080 – 60fps, 1/3" Progressive Scan CMOS, IR 30m, video komprese H264/H265/MJPEG, automatické odmlžování objektivu, Ultra WDR, alarmový I/O 2x, RS485, stream enkrypce AES 128/256 algorytmus, multistreaming, multicast a unicast, výstup RJ45 pro 10/100 Base-T, slot MicroSDHC/SDXC, napájení 12-24VDC nebo PoE IEE 802.3at, provozní teplota -40° až 60°C</t>
  </si>
  <si>
    <t>Systémová IP kamera Den/Noc s IR , rozlišení 1920x1080 - 30fps, vestavěná analýza obrazu IVA, citlivost barevně min 0,009 a černobíle 0,002 při scéně 3 100 K, 89% odrazivost, 1/25, F1.4, 30IRE,</t>
  </si>
  <si>
    <t>Demontáž, montáž a nastavení záznamových serverů</t>
  </si>
  <si>
    <t>Kompletní demontáže a montáže záznamových serverů, včetně veškerých činností souvisejících s jejich modernizací, opětovným provozním nastavením a oživením</t>
  </si>
  <si>
    <t>Instalace a oživení síťové infrastruktury</t>
  </si>
  <si>
    <t>Demontáž a montáž síťových prvků (switchů), včetně oživení</t>
  </si>
  <si>
    <t>Konfigurace SW nadstavby</t>
  </si>
  <si>
    <t>Konfigurace nadstavbového management SW, včetně integrace záznamových serverů na lokalitách do platformy MKS a videoanalytického systému IVA</t>
  </si>
  <si>
    <t>Pronájem vysokozdvižných plošin</t>
  </si>
  <si>
    <t>Pronájem vysokozdvižných plošin a jiných zařízení potřebných k instalaci kamer</t>
  </si>
  <si>
    <t>Řízení projektu a ostatní náklady</t>
  </si>
  <si>
    <t>Veškeré náklady související s řízením projektu, kompletační činností, dopravou materiálu a osob</t>
  </si>
  <si>
    <t>Záznamový server  - modernizace</t>
  </si>
  <si>
    <t xml:space="preserve">Nadstavbový bezpečnostní video management software pro systémy s více než 782ks kamer (počet stávajících IP kamer + počet nových kamer) s možností neomezeného rozšiření,  SW obsahuje bezpečnostní klíč s licencemi pro minimálně 782 kamer, umožňuje redundanci kamer, neomezený počet uživatelů, neomezený počet záznamových serverů DVR/NVR, pro jeden systém. Software musí obsahovat centrální správu uživatelů,  správu a provoz, centrální reporting  a logování všech důležitých provozních a systémových událostí. Architektura systému musí být škálovatelná s různě volitenou výbavou a musí umožnit snadnou interakci mezi různými uživateli a to jak v rámci sítě a vzdáleného přístupu. </t>
  </si>
  <si>
    <t>Úprava stávajících analogových tras na IP přenos - dodávka převodníků (pár), alt. výměna kabeláže</t>
  </si>
  <si>
    <t>Po modernizaci: Záznamový server umožňuje nahrávat 16 až 24 IP kamer dle typu stávajícího Re-porteru, rozšíření HDD o 1TB (celkem 3TB), podpora komprese video MJPEG-H.264-H264CCTV / audio G.711(PCM), duální databáze, HTTPS, Privacy Masking, tamper-proof databázová architektura, watermarking, maximální rychlost zápisu do vnitřní databáze až 30MB/s, 4 sloty pro HDD, Rozhraní: DVI-D, VGA, USB 3.0,  USB 2.0, audio vstup 1x mono, audio výstup 1x stereo, 1x RS232 1x Ethernet 1Gbit s možností rozšíření, 16 ovládacích vstupů / 8 reléových výstupů. HW klíč s licencemi, možnost dolicencování videoanalýz. Systém Windows 10  (64 Bit) a SQL na SSD disku. 3U pro 19" rack, napájení  240V.</t>
  </si>
  <si>
    <t>Příloha č.1 -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</si>
</sst>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 applyProtection="1">
      <protection/>
    </xf>
    <xf numFmtId="44" fontId="0" fillId="0" borderId="0" xfId="20" applyFont="1" applyFill="1" applyProtection="1">
      <protection/>
    </xf>
    <xf numFmtId="0" fontId="2" fillId="0" borderId="0" xfId="0" applyFont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Protection="1">
      <protection/>
    </xf>
    <xf numFmtId="44" fontId="6" fillId="0" borderId="0" xfId="20" applyFont="1" applyFill="1" applyProtection="1">
      <protection/>
    </xf>
    <xf numFmtId="0" fontId="7" fillId="0" borderId="0" xfId="0" applyFont="1" applyFill="1" applyProtection="1">
      <protection/>
    </xf>
    <xf numFmtId="44" fontId="7" fillId="0" borderId="0" xfId="20" applyFont="1" applyFill="1" applyProtection="1">
      <protection/>
    </xf>
    <xf numFmtId="44" fontId="0" fillId="0" borderId="1" xfId="2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4" fontId="3" fillId="0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44" fontId="0" fillId="0" borderId="0" xfId="20" applyFont="1"/>
    <xf numFmtId="0" fontId="7" fillId="0" borderId="0" xfId="0" applyFont="1" applyFill="1" applyProtection="1">
      <protection/>
    </xf>
    <xf numFmtId="0" fontId="7" fillId="0" borderId="0" xfId="0" applyFont="1" applyFill="1" applyAlignment="1" applyProtection="1">
      <alignment horizontal="center"/>
      <protection/>
    </xf>
    <xf numFmtId="44" fontId="7" fillId="0" borderId="0" xfId="20" applyFont="1" applyFill="1" applyProtection="1">
      <protection/>
    </xf>
    <xf numFmtId="0" fontId="7" fillId="0" borderId="0" xfId="0" applyFont="1"/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2" name="AutoShape 3" descr="Výsledek obrázku pro NBN-71013-B"/>
        <xdr:cNvSpPr>
          <a:spLocks noChangeAspect="1" noChangeArrowheads="1"/>
        </xdr:cNvSpPr>
      </xdr:nvSpPr>
      <xdr:spPr bwMode="auto">
        <a:xfrm>
          <a:off x="3200400" y="5419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 macro="" textlink="">
      <xdr:nvSpPr>
        <xdr:cNvPr id="3" name="AutoShape 3" descr="Výsledek obrázku pro NBN-71013-B"/>
        <xdr:cNvSpPr>
          <a:spLocks noChangeAspect="1" noChangeArrowheads="1"/>
        </xdr:cNvSpPr>
      </xdr:nvSpPr>
      <xdr:spPr bwMode="auto">
        <a:xfrm>
          <a:off x="3200400" y="2181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4" name="AutoShape 3" descr="Výsledek obrázku pro NBN-71013-B"/>
        <xdr:cNvSpPr>
          <a:spLocks noChangeAspect="1" noChangeArrowheads="1"/>
        </xdr:cNvSpPr>
      </xdr:nvSpPr>
      <xdr:spPr bwMode="auto">
        <a:xfrm>
          <a:off x="32004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2076450</xdr:colOff>
      <xdr:row>3</xdr:row>
      <xdr:rowOff>1114425</xdr:rowOff>
    </xdr:from>
    <xdr:ext cx="304800" cy="3810000"/>
    <xdr:sp macro="" textlink="">
      <xdr:nvSpPr>
        <xdr:cNvPr id="5" name="AutoShape 3" descr="Výsledek obrázku pro NBN-71013-B"/>
        <xdr:cNvSpPr>
          <a:spLocks noChangeAspect="1" noChangeArrowheads="1"/>
        </xdr:cNvSpPr>
      </xdr:nvSpPr>
      <xdr:spPr bwMode="auto">
        <a:xfrm>
          <a:off x="5276850" y="1990725"/>
          <a:ext cx="304800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 macro="" textlink="">
      <xdr:nvSpPr>
        <xdr:cNvPr id="6" name="AutoShape 3" descr="Výsledek obrázku pro NBN-71013-B"/>
        <xdr:cNvSpPr>
          <a:spLocks noChangeAspect="1" noChangeArrowheads="1"/>
        </xdr:cNvSpPr>
      </xdr:nvSpPr>
      <xdr:spPr bwMode="auto">
        <a:xfrm>
          <a:off x="3200400" y="2181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 macro="" textlink="">
      <xdr:nvSpPr>
        <xdr:cNvPr id="7" name="AutoShape 3" descr="Výsledek obrázku pro NBN-71013-B"/>
        <xdr:cNvSpPr>
          <a:spLocks noChangeAspect="1" noChangeArrowheads="1"/>
        </xdr:cNvSpPr>
      </xdr:nvSpPr>
      <xdr:spPr bwMode="auto">
        <a:xfrm>
          <a:off x="3200400" y="2181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 macro="" textlink="">
      <xdr:nvSpPr>
        <xdr:cNvPr id="8" name="AutoShape 3" descr="Výsledek obrázku pro NBN-71013-B"/>
        <xdr:cNvSpPr>
          <a:spLocks noChangeAspect="1" noChangeArrowheads="1"/>
        </xdr:cNvSpPr>
      </xdr:nvSpPr>
      <xdr:spPr bwMode="auto">
        <a:xfrm>
          <a:off x="3200400" y="2181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9" name="AutoShape 3" descr="Výsledek obrázku pro NBN-71013-B"/>
        <xdr:cNvSpPr>
          <a:spLocks noChangeAspect="1" noChangeArrowheads="1"/>
        </xdr:cNvSpPr>
      </xdr:nvSpPr>
      <xdr:spPr bwMode="auto">
        <a:xfrm>
          <a:off x="32004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 macro="" textlink="">
      <xdr:nvSpPr>
        <xdr:cNvPr id="10" name="AutoShape 3" descr="Výsledek obrázku pro NBN-71013-B"/>
        <xdr:cNvSpPr>
          <a:spLocks noChangeAspect="1" noChangeArrowheads="1"/>
        </xdr:cNvSpPr>
      </xdr:nvSpPr>
      <xdr:spPr bwMode="auto">
        <a:xfrm>
          <a:off x="3200400" y="276225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11" name="AutoShape 3" descr="Výsledek obrázku pro NBN-71013-B"/>
        <xdr:cNvSpPr>
          <a:spLocks noChangeAspect="1" noChangeArrowheads="1"/>
        </xdr:cNvSpPr>
      </xdr:nvSpPr>
      <xdr:spPr bwMode="auto">
        <a:xfrm>
          <a:off x="32004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12" name="AutoShape 3" descr="Výsledek obrázku pro NBN-71013-B"/>
        <xdr:cNvSpPr>
          <a:spLocks noChangeAspect="1" noChangeArrowheads="1"/>
        </xdr:cNvSpPr>
      </xdr:nvSpPr>
      <xdr:spPr bwMode="auto">
        <a:xfrm>
          <a:off x="32004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14" name="AutoShape 3" descr="Výsledek obrázku pro NBN-71013-B"/>
        <xdr:cNvSpPr>
          <a:spLocks noChangeAspect="1" noChangeArrowheads="1"/>
        </xdr:cNvSpPr>
      </xdr:nvSpPr>
      <xdr:spPr bwMode="auto">
        <a:xfrm>
          <a:off x="32004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80" name="AutoShape 3" descr="Výsledek obrázku pro NBN-71013-B"/>
        <xdr:cNvSpPr>
          <a:spLocks noChangeAspect="1" noChangeArrowheads="1"/>
        </xdr:cNvSpPr>
      </xdr:nvSpPr>
      <xdr:spPr bwMode="auto">
        <a:xfrm>
          <a:off x="3200400" y="54197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 macro="" textlink="">
      <xdr:nvSpPr>
        <xdr:cNvPr id="81" name="AutoShape 3" descr="Výsledek obrázku pro NBN-71013-B"/>
        <xdr:cNvSpPr>
          <a:spLocks noChangeAspect="1" noChangeArrowheads="1"/>
        </xdr:cNvSpPr>
      </xdr:nvSpPr>
      <xdr:spPr bwMode="auto">
        <a:xfrm>
          <a:off x="3200400" y="2181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82" name="AutoShape 3" descr="Výsledek obrázku pro NBN-71013-B"/>
        <xdr:cNvSpPr>
          <a:spLocks noChangeAspect="1" noChangeArrowheads="1"/>
        </xdr:cNvSpPr>
      </xdr:nvSpPr>
      <xdr:spPr bwMode="auto">
        <a:xfrm>
          <a:off x="32004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2076450</xdr:colOff>
      <xdr:row>3</xdr:row>
      <xdr:rowOff>1114425</xdr:rowOff>
    </xdr:from>
    <xdr:ext cx="304800" cy="3895725"/>
    <xdr:sp macro="" textlink="">
      <xdr:nvSpPr>
        <xdr:cNvPr id="83" name="AutoShape 3" descr="Výsledek obrázku pro NBN-71013-B"/>
        <xdr:cNvSpPr>
          <a:spLocks noChangeAspect="1" noChangeArrowheads="1"/>
        </xdr:cNvSpPr>
      </xdr:nvSpPr>
      <xdr:spPr bwMode="auto">
        <a:xfrm>
          <a:off x="5276850" y="1990725"/>
          <a:ext cx="30480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 macro="" textlink="">
      <xdr:nvSpPr>
        <xdr:cNvPr id="84" name="AutoShape 3" descr="Výsledek obrázku pro NBN-71013-B"/>
        <xdr:cNvSpPr>
          <a:spLocks noChangeAspect="1" noChangeArrowheads="1"/>
        </xdr:cNvSpPr>
      </xdr:nvSpPr>
      <xdr:spPr bwMode="auto">
        <a:xfrm>
          <a:off x="3200400" y="2181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 macro="" textlink="">
      <xdr:nvSpPr>
        <xdr:cNvPr id="85" name="AutoShape 3" descr="Výsledek obrázku pro NBN-71013-B"/>
        <xdr:cNvSpPr>
          <a:spLocks noChangeAspect="1" noChangeArrowheads="1"/>
        </xdr:cNvSpPr>
      </xdr:nvSpPr>
      <xdr:spPr bwMode="auto">
        <a:xfrm>
          <a:off x="3200400" y="2181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 macro="" textlink="">
      <xdr:nvSpPr>
        <xdr:cNvPr id="86" name="AutoShape 3" descr="Výsledek obrázku pro NBN-71013-B"/>
        <xdr:cNvSpPr>
          <a:spLocks noChangeAspect="1" noChangeArrowheads="1"/>
        </xdr:cNvSpPr>
      </xdr:nvSpPr>
      <xdr:spPr bwMode="auto">
        <a:xfrm>
          <a:off x="3200400" y="2181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87" name="AutoShape 3" descr="Výsledek obrázku pro NBN-71013-B"/>
        <xdr:cNvSpPr>
          <a:spLocks noChangeAspect="1" noChangeArrowheads="1"/>
        </xdr:cNvSpPr>
      </xdr:nvSpPr>
      <xdr:spPr bwMode="auto">
        <a:xfrm>
          <a:off x="32004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190500"/>
    <xdr:sp macro="" textlink="">
      <xdr:nvSpPr>
        <xdr:cNvPr id="88" name="AutoShape 3" descr="Výsledek obrázku pro NBN-71013-B"/>
        <xdr:cNvSpPr>
          <a:spLocks noChangeAspect="1" noChangeArrowheads="1"/>
        </xdr:cNvSpPr>
      </xdr:nvSpPr>
      <xdr:spPr bwMode="auto">
        <a:xfrm>
          <a:off x="3200400" y="2762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89" name="AutoShape 3" descr="Výsledek obrázku pro NBN-71013-B"/>
        <xdr:cNvSpPr>
          <a:spLocks noChangeAspect="1" noChangeArrowheads="1"/>
        </xdr:cNvSpPr>
      </xdr:nvSpPr>
      <xdr:spPr bwMode="auto">
        <a:xfrm>
          <a:off x="32004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90" name="AutoShape 3" descr="Výsledek obrázku pro NBN-71013-B"/>
        <xdr:cNvSpPr>
          <a:spLocks noChangeAspect="1" noChangeArrowheads="1"/>
        </xdr:cNvSpPr>
      </xdr:nvSpPr>
      <xdr:spPr bwMode="auto">
        <a:xfrm>
          <a:off x="32004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92" name="AutoShape 3" descr="Výsledek obrázku pro NBN-71013-B"/>
        <xdr:cNvSpPr>
          <a:spLocks noChangeAspect="1" noChangeArrowheads="1"/>
        </xdr:cNvSpPr>
      </xdr:nvSpPr>
      <xdr:spPr bwMode="auto">
        <a:xfrm>
          <a:off x="3200400" y="876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80" zoomScaleNormal="80" workbookViewId="0" topLeftCell="A1">
      <selection activeCell="A2" sqref="A2"/>
    </sheetView>
  </sheetViews>
  <sheetFormatPr defaultColWidth="9.140625" defaultRowHeight="15"/>
  <cols>
    <col min="1" max="1" width="48.00390625" style="0" customWidth="1"/>
    <col min="2" max="2" width="112.28125" style="0" customWidth="1"/>
    <col min="3" max="3" width="6.00390625" style="22" customWidth="1"/>
    <col min="4" max="4" width="19.00390625" style="23" customWidth="1"/>
    <col min="5" max="5" width="22.421875" style="0" customWidth="1"/>
  </cols>
  <sheetData>
    <row r="1" spans="1:5" ht="15.75">
      <c r="A1" s="3" t="s">
        <v>48</v>
      </c>
      <c r="B1" s="1"/>
      <c r="C1" s="17"/>
      <c r="D1" s="2"/>
      <c r="E1" s="2"/>
    </row>
    <row r="2" spans="1:5" ht="6" customHeight="1">
      <c r="A2" s="1"/>
      <c r="B2" s="1"/>
      <c r="C2" s="17"/>
      <c r="D2" s="2"/>
      <c r="E2" s="2"/>
    </row>
    <row r="3" spans="1:5" ht="47.25">
      <c r="A3" s="12" t="s">
        <v>27</v>
      </c>
      <c r="B3" s="12" t="s">
        <v>28</v>
      </c>
      <c r="C3" s="12" t="s">
        <v>26</v>
      </c>
      <c r="D3" s="13" t="s">
        <v>0</v>
      </c>
      <c r="E3" s="13" t="s">
        <v>1</v>
      </c>
    </row>
    <row r="4" spans="1:5" ht="87.75" customHeight="1">
      <c r="A4" s="14" t="s">
        <v>2</v>
      </c>
      <c r="B4" s="15" t="s">
        <v>3</v>
      </c>
      <c r="C4" s="18">
        <v>5</v>
      </c>
      <c r="D4" s="11"/>
      <c r="E4" s="11">
        <f>C4*D4</f>
        <v>0</v>
      </c>
    </row>
    <row r="5" spans="1:5" ht="15">
      <c r="A5" s="14" t="s">
        <v>4</v>
      </c>
      <c r="B5" s="15" t="s">
        <v>5</v>
      </c>
      <c r="C5" s="18">
        <v>5</v>
      </c>
      <c r="D5" s="11"/>
      <c r="E5" s="11">
        <f>C5*D5</f>
        <v>0</v>
      </c>
    </row>
    <row r="6" spans="1:5" ht="105" customHeight="1">
      <c r="A6" s="14" t="s">
        <v>44</v>
      </c>
      <c r="B6" s="15" t="s">
        <v>47</v>
      </c>
      <c r="C6" s="18">
        <v>54</v>
      </c>
      <c r="D6" s="11"/>
      <c r="E6" s="11">
        <f aca="true" t="shared" si="0" ref="E6:E23">C6*D6</f>
        <v>0</v>
      </c>
    </row>
    <row r="7" spans="1:5" ht="15">
      <c r="A7" s="14" t="s">
        <v>6</v>
      </c>
      <c r="B7" s="15" t="s">
        <v>7</v>
      </c>
      <c r="C7" s="18">
        <v>54</v>
      </c>
      <c r="D7" s="11"/>
      <c r="E7" s="11">
        <f t="shared" si="0"/>
        <v>0</v>
      </c>
    </row>
    <row r="8" spans="1:5" ht="105" customHeight="1">
      <c r="A8" s="14" t="s">
        <v>8</v>
      </c>
      <c r="B8" s="4" t="s">
        <v>45</v>
      </c>
      <c r="C8" s="18">
        <v>1</v>
      </c>
      <c r="D8" s="11"/>
      <c r="E8" s="11">
        <f t="shared" si="0"/>
        <v>0</v>
      </c>
    </row>
    <row r="9" spans="1:5" ht="15" customHeight="1">
      <c r="A9" s="14" t="s">
        <v>9</v>
      </c>
      <c r="B9" s="15" t="s">
        <v>10</v>
      </c>
      <c r="C9" s="18">
        <v>1</v>
      </c>
      <c r="D9" s="11"/>
      <c r="E9" s="11">
        <f t="shared" si="0"/>
        <v>0</v>
      </c>
    </row>
    <row r="10" spans="1:5" ht="15" customHeight="1">
      <c r="A10" s="14" t="s">
        <v>11</v>
      </c>
      <c r="B10" s="15" t="s">
        <v>12</v>
      </c>
      <c r="C10" s="18">
        <v>25</v>
      </c>
      <c r="D10" s="11"/>
      <c r="E10" s="11">
        <f t="shared" si="0"/>
        <v>0</v>
      </c>
    </row>
    <row r="11" spans="1:5" ht="60.75" customHeight="1">
      <c r="A11" s="4" t="s">
        <v>31</v>
      </c>
      <c r="B11" s="4" t="s">
        <v>32</v>
      </c>
      <c r="C11" s="18">
        <v>628</v>
      </c>
      <c r="D11" s="11"/>
      <c r="E11" s="11">
        <f t="shared" si="0"/>
        <v>0</v>
      </c>
    </row>
    <row r="12" spans="1:5" ht="30">
      <c r="A12" s="16" t="s">
        <v>15</v>
      </c>
      <c r="B12" s="15" t="s">
        <v>33</v>
      </c>
      <c r="C12" s="18">
        <v>45</v>
      </c>
      <c r="D12" s="11"/>
      <c r="E12" s="11">
        <f>C12*D12</f>
        <v>0</v>
      </c>
    </row>
    <row r="13" spans="1:5" ht="15">
      <c r="A13" s="4" t="s">
        <v>13</v>
      </c>
      <c r="B13" s="4" t="s">
        <v>14</v>
      </c>
      <c r="C13" s="18">
        <v>673</v>
      </c>
      <c r="D13" s="11"/>
      <c r="E13" s="11">
        <f t="shared" si="0"/>
        <v>0</v>
      </c>
    </row>
    <row r="14" spans="1:5" ht="30">
      <c r="A14" s="4" t="s">
        <v>18</v>
      </c>
      <c r="B14" s="4" t="s">
        <v>19</v>
      </c>
      <c r="C14" s="18">
        <v>54</v>
      </c>
      <c r="D14" s="11"/>
      <c r="E14" s="11">
        <f aca="true" t="shared" si="1" ref="E14">C14*D14</f>
        <v>0</v>
      </c>
    </row>
    <row r="15" spans="1:5" ht="15" customHeight="1">
      <c r="A15" s="4" t="s">
        <v>30</v>
      </c>
      <c r="B15" s="4" t="s">
        <v>46</v>
      </c>
      <c r="C15" s="18">
        <v>673</v>
      </c>
      <c r="D15" s="11"/>
      <c r="E15" s="11">
        <f t="shared" si="0"/>
        <v>0</v>
      </c>
    </row>
    <row r="16" spans="1:5" ht="15">
      <c r="A16" s="4" t="s">
        <v>16</v>
      </c>
      <c r="B16" s="4" t="s">
        <v>17</v>
      </c>
      <c r="C16" s="18">
        <v>673</v>
      </c>
      <c r="D16" s="11"/>
      <c r="E16" s="11">
        <f t="shared" si="0"/>
        <v>0</v>
      </c>
    </row>
    <row r="17" spans="1:5" ht="30">
      <c r="A17" s="4" t="s">
        <v>34</v>
      </c>
      <c r="B17" s="4" t="s">
        <v>35</v>
      </c>
      <c r="C17" s="18">
        <v>59</v>
      </c>
      <c r="D17" s="11"/>
      <c r="E17" s="11">
        <f t="shared" si="0"/>
        <v>0</v>
      </c>
    </row>
    <row r="18" spans="1:5" ht="15">
      <c r="A18" s="4" t="s">
        <v>36</v>
      </c>
      <c r="B18" s="4" t="s">
        <v>37</v>
      </c>
      <c r="C18" s="18">
        <v>54</v>
      </c>
      <c r="D18" s="11"/>
      <c r="E18" s="11">
        <f aca="true" t="shared" si="2" ref="E18:E20">C18*D18</f>
        <v>0</v>
      </c>
    </row>
    <row r="19" spans="1:5" ht="30">
      <c r="A19" s="4" t="s">
        <v>38</v>
      </c>
      <c r="B19" s="4" t="s">
        <v>39</v>
      </c>
      <c r="C19" s="18">
        <v>1</v>
      </c>
      <c r="D19" s="11"/>
      <c r="E19" s="11">
        <f t="shared" si="2"/>
        <v>0</v>
      </c>
    </row>
    <row r="20" spans="1:5" ht="15">
      <c r="A20" s="4" t="s">
        <v>40</v>
      </c>
      <c r="B20" s="4" t="s">
        <v>41</v>
      </c>
      <c r="C20" s="18">
        <v>1</v>
      </c>
      <c r="D20" s="11"/>
      <c r="E20" s="11">
        <f t="shared" si="2"/>
        <v>0</v>
      </c>
    </row>
    <row r="21" spans="1:5" ht="15">
      <c r="A21" s="4" t="s">
        <v>42</v>
      </c>
      <c r="B21" s="4" t="s">
        <v>43</v>
      </c>
      <c r="C21" s="18">
        <v>1</v>
      </c>
      <c r="D21" s="11"/>
      <c r="E21" s="11">
        <f t="shared" si="0"/>
        <v>0</v>
      </c>
    </row>
    <row r="22" spans="1:5" ht="17.25" customHeight="1">
      <c r="A22" s="4" t="s">
        <v>20</v>
      </c>
      <c r="B22" s="4" t="s">
        <v>21</v>
      </c>
      <c r="C22" s="18">
        <v>45</v>
      </c>
      <c r="D22" s="11"/>
      <c r="E22" s="11">
        <f t="shared" si="0"/>
        <v>0</v>
      </c>
    </row>
    <row r="23" spans="1:5" ht="30">
      <c r="A23" s="4" t="s">
        <v>29</v>
      </c>
      <c r="B23" s="4" t="s">
        <v>22</v>
      </c>
      <c r="C23" s="18">
        <v>45</v>
      </c>
      <c r="D23" s="11"/>
      <c r="E23" s="11">
        <f t="shared" si="0"/>
        <v>0</v>
      </c>
    </row>
    <row r="24" spans="1:5" ht="6" customHeight="1">
      <c r="A24" s="5"/>
      <c r="B24" s="6"/>
      <c r="C24" s="19"/>
      <c r="D24" s="2"/>
      <c r="E24" s="2"/>
    </row>
    <row r="25" spans="1:5" ht="18.75">
      <c r="A25" s="7"/>
      <c r="B25" s="7"/>
      <c r="C25" s="20"/>
      <c r="D25" s="28" t="s">
        <v>23</v>
      </c>
      <c r="E25" s="8">
        <f>SUM(E4:E23)</f>
        <v>0</v>
      </c>
    </row>
    <row r="26" spans="1:5" s="27" customFormat="1" ht="18.75">
      <c r="A26" s="24"/>
      <c r="B26" s="24"/>
      <c r="C26" s="25"/>
      <c r="D26" s="29" t="s">
        <v>24</v>
      </c>
      <c r="E26" s="26">
        <f>E25*0.21</f>
        <v>0</v>
      </c>
    </row>
    <row r="27" spans="1:5" ht="18.75">
      <c r="A27" s="9"/>
      <c r="B27" s="9"/>
      <c r="C27" s="21"/>
      <c r="D27" s="30" t="s">
        <v>25</v>
      </c>
      <c r="E27" s="10">
        <f>E25*1.21</f>
        <v>0</v>
      </c>
    </row>
  </sheetData>
  <printOptions/>
  <pageMargins left="0.2362204724409449" right="0.2362204724409449" top="0.5905511811023623" bottom="0.3937007874015748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2017-11-07T11:23:33Z</cp:lastPrinted>
  <dcterms:created xsi:type="dcterms:W3CDTF">2017-10-24T13:08:43Z</dcterms:created>
  <dcterms:modified xsi:type="dcterms:W3CDTF">2017-12-06T09:07:09Z</dcterms:modified>
  <cp:category/>
  <cp:version/>
  <cp:contentType/>
  <cp:contentStatus/>
</cp:coreProperties>
</file>