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835" activeTab="0"/>
  </bookViews>
  <sheets>
    <sheet name="Ceník služeb" sheetId="1" r:id="rId1"/>
  </sheets>
  <definedNames>
    <definedName name="_xlnm.Print_Area" localSheetId="0">'Ceník služeb'!$A$1:$F$91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<sst xmlns="http://schemas.openxmlformats.org/spreadsheetml/2006/main" count="162" uniqueCount="90">
  <si>
    <t>Internet v mobilu (FUP ≥ 10 GB)</t>
  </si>
  <si>
    <t>v Kč bez DPH</t>
  </si>
  <si>
    <t>Jednotková cena 
v Kč bez DPH</t>
  </si>
  <si>
    <t xml:space="preserve">MMS - v tarifu NEOMEZENÉ VOLÁNÍ A SMS       </t>
  </si>
  <si>
    <t>MMS -  v tarifu ZÁKLADNÍ</t>
  </si>
  <si>
    <t>v ceně tarifu</t>
  </si>
  <si>
    <t>SMS</t>
  </si>
  <si>
    <t>Měsíční platba (za tarif)</t>
  </si>
  <si>
    <t>MMS nejsou součástí tarifu.</t>
  </si>
  <si>
    <t>Výjimku tvoří linky se zvláštním režimem (např. „barevné linky“ nebo "dárcovské SMS"), u kterých jsou podmínky účtování vázány na smluvní podmínky třetích stran.</t>
  </si>
  <si>
    <t>Belgie, Bulharsko, Chorvatsko, Dánsko, Estonsko, Finsko, Francie, Francouzská Guayana, Gibraltar, Guadeloupe, Guernsey, Irsko, Island, Itálie, Jersey, Kypr, Lichtenštejnsko, Litva, Lotyšsko, Lucembursko, Maďarsko, Malta, Manský ostrov, Martinik, Mayotte, Monako, Německo, Nizozemsko, Norsko, Polsko, Portugalsko, Rakousko, Řecko, Reunion, Rumunsko, San Marino, Slovensko, Slovinsko, Španělsko, Švédsko, Vatikán, Island, Lichtenštejnsko, Norsko a Velká Británie</t>
  </si>
  <si>
    <t>Ceník služeb</t>
  </si>
  <si>
    <t>Cena 1 měsíc
v Kč bez DPH</t>
  </si>
  <si>
    <t>Jednotka</t>
  </si>
  <si>
    <t>Počet jednotek za 1 měsíc</t>
  </si>
  <si>
    <t>Celkem v Kč bez DPH za 1 měsíc za TARIF - ZÁKLADNÍ (TAB 1)</t>
  </si>
  <si>
    <t>minuta</t>
  </si>
  <si>
    <t>SIM</t>
  </si>
  <si>
    <t>Měsíční platba za volání a SMS v rámci VPN (virtuální privátní síť)</t>
  </si>
  <si>
    <t>Volání do vlastní mobilní sítě</t>
  </si>
  <si>
    <t>Volání do ostatních mobilních sítí</t>
  </si>
  <si>
    <t>SMS do vlastní mobilní sítě</t>
  </si>
  <si>
    <t>SMS do ostatních mobilních sítí</t>
  </si>
  <si>
    <t>Tabulka č. 2
TARIF - NEOMEZENÉ VOLÁNÍ A SMS
včetně neomezeného Roamingu a SMS v "zemích EU"</t>
  </si>
  <si>
    <t>Celkem v Kč bez DPH za 1 měsíc za TARIF - NEOMEZENÉ VOLÁNÍ A SMS (TAB 2)</t>
  </si>
  <si>
    <t>Ceny roamingových služeb (včetně SMS) v rámci EU budou zajištěny v podmínkách odpovídajících službám v rámci ČR (viz právní předpis EU tzv. princip RLAH - "roam like at home").</t>
  </si>
  <si>
    <t>Tabulka č. 3
MMS</t>
  </si>
  <si>
    <t>MMS</t>
  </si>
  <si>
    <t>Celkem v Kč bez DPH za 1 měsíc za MMS (TAB 3)</t>
  </si>
  <si>
    <t>Tabulka č. 4
ROAMINGOVÉ SLUŽBY</t>
  </si>
  <si>
    <t>Příchozí volání - území Evropy mimo EU a EHP (nepodléhající regulaci)</t>
  </si>
  <si>
    <t>Odchozí volání - území Evropy mimo EU a EHP (nepodléhající regulaci)</t>
  </si>
  <si>
    <t>Odchozí volání - zbytek světa</t>
  </si>
  <si>
    <t>Příchozí volání - zbytek světa</t>
  </si>
  <si>
    <t>Celkem v Kč bez DPH za 1 měsíc za ROAMINGOVÉ SLUŽBY (TAB 4)</t>
  </si>
  <si>
    <t>SMS - území Evropy mimo EU a EHP (nepodléhající regulaci)</t>
  </si>
  <si>
    <t>SMS - zbytek světa</t>
  </si>
  <si>
    <t>MMS - území Evropy mimo EU a EHP (nepodléhající regulaci)</t>
  </si>
  <si>
    <t>MMS - zbytek světa</t>
  </si>
  <si>
    <t>Internet v mobilu (FUP ≥ 1,5 GB)</t>
  </si>
  <si>
    <t>Internet v mobilu (FUP ≥ 20 GB)</t>
  </si>
  <si>
    <t>balíček</t>
  </si>
  <si>
    <t>Minimální rychlost přijímání a stahování dat 10 Mbit/s, maximální rychlost dle standardů LTE a 5G.</t>
  </si>
  <si>
    <t>Celkem v Kč bez DPH za 1 měsíc za DATOVÉ TARIFY (TAB 5)</t>
  </si>
  <si>
    <t>Cena celkem za 1 měsíc v Kč bez DPH</t>
  </si>
  <si>
    <t>Takto zvýrazněná pole vyplní účastník VZ.</t>
  </si>
  <si>
    <t>obnovení</t>
  </si>
  <si>
    <t>Seznam zemí pro Roaming v zemích EU + EHP:</t>
  </si>
  <si>
    <t>Tabulka č. 5
DATOVÉ TARIFY (Doplňkový tarif k hlasovému tarifu nebo samostatný datový tarif bez hlasového tarifu)</t>
  </si>
  <si>
    <t>Umístění</t>
  </si>
  <si>
    <t>Zenklova 1/35, Praha 8</t>
  </si>
  <si>
    <t>U Meteoru 6, Praha 8</t>
  </si>
  <si>
    <t>U Meteoru 8, Praha 8</t>
  </si>
  <si>
    <t>Na Košince 1, Praha 8</t>
  </si>
  <si>
    <t>Čimická 61, Praha 8</t>
  </si>
  <si>
    <t>Těšínská 4, Praha 8</t>
  </si>
  <si>
    <t>Volání do vlastní sítě</t>
  </si>
  <si>
    <t>Textové zprávy v rámci České republiky</t>
  </si>
  <si>
    <t>zpráva</t>
  </si>
  <si>
    <t>SMS do pevné sítě</t>
  </si>
  <si>
    <t>Volání do ostatních pevných a mobilních sítí</t>
  </si>
  <si>
    <t>SMS do ostatních mobilních a pevných sítí</t>
  </si>
  <si>
    <t>Volání do pevné sítě</t>
  </si>
  <si>
    <t>Volání v rámci VPN</t>
  </si>
  <si>
    <t>SMS v rámci VPN</t>
  </si>
  <si>
    <t>Tabulka č. 8
NABÍDKOVÁ CENA</t>
  </si>
  <si>
    <t>Celkem v Kč bez DPH za 1 měsíc za Analogové hlasové přípojky (TAB 6)</t>
  </si>
  <si>
    <t>Hovorné je prakticky u těchto telefonních linek nulové, jsou využívány pouze v krizových nebo mimořádných situací.</t>
  </si>
  <si>
    <t>Tabulka č. 6
ANALOGOVÁ HLASOVÁ PŘÍPOJKA pro krizové účely připojená po metalickém vedení se zalohovaným napájením z prostorů operátora a s funkčností při výpadku dodávky elektrické energie v objektu umístění přípojky i u operátora v řádech desítek hodin</t>
  </si>
  <si>
    <t>Celkem v Kč bez DPH za 1 měsíc za HOVORNÉ u analogových hlasových přípojek (TAB 7)</t>
  </si>
  <si>
    <t>Mezinárodní volání v rámci EU a EHP</t>
  </si>
  <si>
    <t>Mezinárodní volání mimo EU a EHP</t>
  </si>
  <si>
    <t>Volání do ostatních sítí</t>
  </si>
  <si>
    <t>(TAB 1)+(TAB 2)+(TAB 3)+(TAB 4)+(TAB 5)+(TAB 6)+(TAB7)</t>
  </si>
  <si>
    <t>Telefonní číslo 266 311 697</t>
  </si>
  <si>
    <t>Telefonní číslo 266 310 217</t>
  </si>
  <si>
    <t>Telefonní číslo 283 840 617</t>
  </si>
  <si>
    <t>Telefonní číslo 284 688 368 + VDSL data</t>
  </si>
  <si>
    <t>Telefonní číslo 233 559 893</t>
  </si>
  <si>
    <t>Telefonní číslo 233 555 747</t>
  </si>
  <si>
    <t>Obnovení internetu v mobilu po vyčerpání limitu 1,5 GB nebo vyšším o dalších 1,5 GB</t>
  </si>
  <si>
    <t>Obnovení internetu v mobilu po vyčerpání limitu 10 GB nebo vyšším o dalších 10 GB</t>
  </si>
  <si>
    <t>Obnovení internetu v mobilu po vyčerpání limitu 20 GB nebo vyšším o dalších 20 GB</t>
  </si>
  <si>
    <t>Roamingový datový balíček jednorázový - území Evropy mimo EU a EHP (nepodléhající regulaci) (FUP ≥ 1,0 GB)</t>
  </si>
  <si>
    <t>Roamingový datový balíček jednorázový - zbytek světa (FUP ≥ 1,0 GB)</t>
  </si>
  <si>
    <t>Tabulka č. 1
TARIF - ZÁKLADNÍ (bez volných minut a zpráv) Tarifikace 60 + 1 sekunda</t>
  </si>
  <si>
    <t>Tabulka č. 7
HOVORNÉ u analogových hlasových přípojek Tarifikace 60 + 1 sekuknda</t>
  </si>
  <si>
    <t xml:space="preserve">Poznámka: </t>
  </si>
  <si>
    <t>Objem minimálního plnění: 0 Kč.</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</si>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</sst>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00\ &quot;Kč&quot;"/>
  </numFmts>
  <fonts count="16">
    <font>
      <sz val="11"/>
      <color theme="1"/>
      <name val="Calibri"/>
      <family val="2"/>
      <scheme val="minor"/>
    </font>
    <font>
      <sz val="10"/>
      <name val="Arial"/>
      <family val="2"/>
    </font>
    <font>
      <sz val="11"/>
      <color theme="1"/>
      <name val="Arial"/>
      <family val="2"/>
    </font>
    <font>
      <b/>
      <sz val="11"/>
      <color theme="1"/>
      <name val="Arial"/>
      <family val="2"/>
    </font>
    <font>
      <sz val="11"/>
      <name val="Arial"/>
      <family val="2"/>
    </font>
    <font>
      <b/>
      <sz val="10"/>
      <name val="Arial"/>
      <family val="2"/>
    </font>
    <font>
      <sz val="11"/>
      <color rgb="FFFF0000"/>
      <name val="Arial"/>
      <family val="2"/>
    </font>
    <font>
      <sz val="10"/>
      <color theme="1"/>
      <name val="Arial"/>
      <family val="2"/>
    </font>
    <font>
      <b/>
      <sz val="11"/>
      <name val="Arial"/>
      <family val="2"/>
    </font>
    <font>
      <sz val="11"/>
      <color rgb="FF000000"/>
      <name val="Arial"/>
      <family val="2"/>
    </font>
    <font>
      <sz val="10"/>
      <color rgb="FF000000"/>
      <name val="Arial"/>
      <family val="2"/>
    </font>
    <font>
      <sz val="10"/>
      <color theme="1"/>
      <name val="Calibri"/>
      <family val="2"/>
      <scheme val="minor"/>
    </font>
    <font>
      <b/>
      <sz val="10"/>
      <color rgb="FF000000"/>
      <name val="Arial"/>
      <family val="2"/>
    </font>
    <font>
      <b/>
      <sz val="16"/>
      <name val="Arial"/>
      <family val="2"/>
    </font>
    <font>
      <b/>
      <sz val="10"/>
      <color theme="1"/>
      <name val="Arial"/>
      <family val="2"/>
    </font>
    <font>
      <b/>
      <sz val="14"/>
      <color theme="1"/>
      <name val="Arial"/>
      <family val="2"/>
    </font>
  </fonts>
  <fills count="5">
    <fill>
      <patternFill/>
    </fill>
    <fill>
      <patternFill patternType="gray125"/>
    </fill>
    <fill>
      <patternFill patternType="solid">
        <fgColor theme="4" tint="0.5999900102615356"/>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right style="medium"/>
      <top style="thin"/>
      <bottom style="thin"/>
    </border>
    <border>
      <left style="medium"/>
      <right style="thin"/>
      <top style="thin"/>
      <bottom style="thin"/>
    </border>
    <border>
      <left style="medium"/>
      <right style="thin"/>
      <top style="thin"/>
      <bottom/>
    </border>
    <border>
      <left style="thin"/>
      <right style="thin"/>
      <top style="thin"/>
      <bottom style="thin"/>
    </border>
    <border>
      <left style="thin"/>
      <right style="thin"/>
      <top style="thin"/>
      <botto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medium"/>
      <right style="medium"/>
      <top style="medium"/>
      <bottom style="medium"/>
    </border>
    <border>
      <left style="thin"/>
      <right/>
      <top/>
      <bottom style="thin"/>
    </border>
    <border>
      <left style="thin"/>
      <right/>
      <top style="thin"/>
      <bottom style="thin"/>
    </border>
    <border>
      <left style="thin"/>
      <right style="medium"/>
      <top style="medium"/>
      <botto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right/>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thin"/>
      <bottom style="thin"/>
    </border>
    <border>
      <left/>
      <right style="medium"/>
      <top style="thin"/>
      <bottom style="thin"/>
    </border>
    <border>
      <left style="thin"/>
      <right/>
      <top style="medium"/>
      <bottom style="medium"/>
    </border>
    <border>
      <left/>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7">
    <xf numFmtId="0" fontId="0" fillId="0" borderId="0" xfId="0"/>
    <xf numFmtId="0" fontId="2" fillId="0" borderId="0" xfId="0" applyFont="1" applyAlignment="1">
      <alignment vertical="center"/>
    </xf>
    <xf numFmtId="164" fontId="2" fillId="0" borderId="1" xfId="0" applyNumberFormat="1" applyFont="1" applyBorder="1" applyAlignment="1">
      <alignment vertical="center"/>
    </xf>
    <xf numFmtId="0" fontId="2" fillId="0" borderId="2" xfId="0" applyFont="1" applyBorder="1" applyAlignment="1">
      <alignment vertical="center" wrapText="1"/>
    </xf>
    <xf numFmtId="0" fontId="2" fillId="0" borderId="0" xfId="0" applyFont="1" applyAlignment="1">
      <alignment horizontal="center" vertical="center"/>
    </xf>
    <xf numFmtId="0" fontId="2" fillId="0" borderId="3" xfId="0" applyFont="1" applyBorder="1" applyAlignment="1">
      <alignment vertical="center" wrapText="1"/>
    </xf>
    <xf numFmtId="0" fontId="0" fillId="0" borderId="0" xfId="0" applyAlignment="1">
      <alignment wrapText="1"/>
    </xf>
    <xf numFmtId="0" fontId="2"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0" fillId="0" borderId="0" xfId="0" applyAlignment="1">
      <alignment vertical="center"/>
    </xf>
    <xf numFmtId="0" fontId="9" fillId="0" borderId="0" xfId="0" applyFont="1" applyAlignment="1">
      <alignment vertical="center" wrapText="1"/>
    </xf>
    <xf numFmtId="0" fontId="7" fillId="0" borderId="0" xfId="0" applyFont="1" applyAlignment="1">
      <alignment vertical="center"/>
    </xf>
    <xf numFmtId="0" fontId="12" fillId="0" borderId="0" xfId="0" applyFont="1"/>
    <xf numFmtId="164" fontId="2" fillId="2" borderId="4" xfId="0" applyNumberFormat="1" applyFont="1" applyFill="1" applyBorder="1" applyAlignment="1">
      <alignment vertical="center"/>
    </xf>
    <xf numFmtId="164" fontId="2" fillId="2" borderId="5" xfId="0" applyNumberFormat="1" applyFont="1" applyFill="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6" xfId="0" applyFont="1" applyBorder="1" applyAlignment="1">
      <alignment horizontal="center" vertical="center"/>
    </xf>
    <xf numFmtId="0" fontId="7" fillId="0" borderId="0" xfId="0" applyFont="1" applyAlignment="1">
      <alignment horizontal="center" vertical="center"/>
    </xf>
    <xf numFmtId="0" fontId="13" fillId="0" borderId="0" xfId="0" applyFont="1" applyAlignment="1">
      <alignment vertical="center"/>
    </xf>
    <xf numFmtId="0" fontId="2" fillId="0" borderId="7" xfId="0" applyFont="1" applyBorder="1" applyAlignment="1">
      <alignment vertical="center" wrapText="1"/>
    </xf>
    <xf numFmtId="0" fontId="2" fillId="0" borderId="8" xfId="0" applyFont="1" applyBorder="1" applyAlignment="1">
      <alignment horizontal="center" vertical="center"/>
    </xf>
    <xf numFmtId="164" fontId="2" fillId="2" borderId="8" xfId="0" applyNumberFormat="1" applyFont="1" applyFill="1" applyBorder="1" applyAlignment="1">
      <alignment vertical="center"/>
    </xf>
    <xf numFmtId="164" fontId="2" fillId="0" borderId="9" xfId="0" applyNumberFormat="1" applyFont="1" applyBorder="1" applyAlignment="1">
      <alignment vertical="center"/>
    </xf>
    <xf numFmtId="0" fontId="4" fillId="0" borderId="2" xfId="0" applyFont="1" applyBorder="1" applyAlignment="1">
      <alignment vertical="center" wrapText="1"/>
    </xf>
    <xf numFmtId="0" fontId="2" fillId="0" borderId="10" xfId="0" applyFont="1" applyBorder="1" applyAlignment="1">
      <alignment vertical="center" wrapText="1"/>
    </xf>
    <xf numFmtId="164" fontId="3" fillId="0" borderId="11" xfId="0" applyNumberFormat="1" applyFont="1" applyBorder="1" applyAlignment="1">
      <alignment vertical="center"/>
    </xf>
    <xf numFmtId="0" fontId="2" fillId="2" borderId="11" xfId="0" applyFont="1" applyFill="1" applyBorder="1" applyAlignment="1">
      <alignment vertical="center" wrapText="1"/>
    </xf>
    <xf numFmtId="164" fontId="2" fillId="0" borderId="0" xfId="0" applyNumberFormat="1" applyFont="1" applyAlignment="1">
      <alignment vertical="center"/>
    </xf>
    <xf numFmtId="0" fontId="2" fillId="3" borderId="2" xfId="0" applyFont="1" applyFill="1" applyBorder="1" applyAlignment="1">
      <alignment vertical="center" wrapText="1"/>
    </xf>
    <xf numFmtId="3" fontId="2" fillId="3" borderId="8" xfId="0" applyNumberFormat="1" applyFont="1" applyFill="1" applyBorder="1" applyAlignment="1">
      <alignment horizontal="center" vertical="center"/>
    </xf>
    <xf numFmtId="3" fontId="2" fillId="3" borderId="4" xfId="0" applyNumberFormat="1" applyFont="1" applyFill="1" applyBorder="1" applyAlignment="1">
      <alignment horizontal="center" vertical="center"/>
    </xf>
    <xf numFmtId="3" fontId="2" fillId="3" borderId="5" xfId="0" applyNumberFormat="1" applyFont="1" applyFill="1" applyBorder="1" applyAlignment="1">
      <alignment horizontal="center" vertical="center"/>
    </xf>
    <xf numFmtId="0" fontId="2" fillId="3"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2" fillId="0" borderId="10" xfId="0" applyFont="1" applyBorder="1" applyAlignment="1">
      <alignment horizontal="left" vertical="center" wrapText="1"/>
    </xf>
    <xf numFmtId="0" fontId="14" fillId="0" borderId="0" xfId="0" applyFont="1" applyAlignment="1">
      <alignment vertical="center"/>
    </xf>
    <xf numFmtId="164" fontId="2" fillId="2" borderId="12" xfId="0" applyNumberFormat="1" applyFont="1" applyFill="1" applyBorder="1" applyAlignment="1">
      <alignment vertical="center"/>
    </xf>
    <xf numFmtId="164" fontId="2" fillId="2" borderId="13" xfId="0" applyNumberFormat="1" applyFont="1" applyFill="1" applyBorder="1" applyAlignment="1">
      <alignment vertical="center"/>
    </xf>
    <xf numFmtId="164" fontId="2" fillId="2" borderId="8" xfId="0" applyNumberFormat="1" applyFont="1" applyFill="1" applyBorder="1" applyAlignment="1">
      <alignment horizontal="right" vertical="center"/>
    </xf>
    <xf numFmtId="164" fontId="2" fillId="2" borderId="5" xfId="0" applyNumberFormat="1" applyFont="1" applyFill="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top"/>
    </xf>
    <xf numFmtId="164" fontId="2" fillId="0" borderId="0" xfId="0" applyNumberFormat="1" applyFont="1" applyAlignment="1">
      <alignment vertical="top"/>
    </xf>
    <xf numFmtId="44" fontId="2" fillId="0" borderId="0" xfId="0" applyNumberFormat="1" applyFont="1" applyAlignment="1">
      <alignment vertical="center"/>
    </xf>
    <xf numFmtId="44" fontId="2" fillId="0" borderId="0" xfId="0" applyNumberFormat="1" applyFont="1" applyAlignment="1">
      <alignment vertical="top"/>
    </xf>
    <xf numFmtId="0" fontId="15" fillId="0" borderId="0" xfId="0" applyFont="1" applyAlignment="1">
      <alignment vertical="center"/>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5" fillId="4" borderId="19" xfId="0" applyFont="1" applyFill="1" applyBorder="1" applyAlignment="1">
      <alignment vertical="center" wrapText="1"/>
    </xf>
    <xf numFmtId="0" fontId="5" fillId="4" borderId="20" xfId="0" applyFont="1" applyFill="1" applyBorder="1" applyAlignment="1">
      <alignment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0" fillId="0" borderId="17" xfId="0" applyBorder="1" applyAlignment="1">
      <alignment vertical="center"/>
    </xf>
    <xf numFmtId="0" fontId="7" fillId="0" borderId="23" xfId="0" applyFont="1" applyBorder="1" applyAlignment="1">
      <alignment vertical="center" wrapText="1"/>
    </xf>
    <xf numFmtId="0" fontId="0" fillId="0" borderId="23" xfId="0" applyBorder="1" applyAlignment="1">
      <alignment vertical="center"/>
    </xf>
    <xf numFmtId="0" fontId="5" fillId="4" borderId="24" xfId="0" applyFont="1" applyFill="1" applyBorder="1" applyAlignment="1">
      <alignment vertical="center" wrapText="1"/>
    </xf>
    <xf numFmtId="0" fontId="5" fillId="4" borderId="10" xfId="0" applyFont="1" applyFill="1" applyBorder="1" applyAlignment="1">
      <alignment vertical="center" wrapText="1"/>
    </xf>
    <xf numFmtId="0" fontId="0" fillId="0" borderId="22" xfId="0" applyBorder="1" applyAlignment="1">
      <alignment horizontal="center" vertical="center" wrapText="1"/>
    </xf>
    <xf numFmtId="0" fontId="5" fillId="4" borderId="2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4" fontId="6" fillId="0" borderId="13" xfId="0" applyNumberFormat="1" applyFont="1" applyBorder="1" applyAlignment="1">
      <alignment horizontal="center" vertical="center"/>
    </xf>
    <xf numFmtId="4" fontId="6" fillId="0" borderId="28" xfId="0" applyNumberFormat="1" applyFont="1" applyBorder="1" applyAlignment="1">
      <alignment horizontal="center" vertical="center"/>
    </xf>
    <xf numFmtId="4" fontId="6" fillId="0" borderId="29" xfId="0" applyNumberFormat="1" applyFont="1" applyBorder="1" applyAlignment="1">
      <alignment horizontal="center" vertical="center"/>
    </xf>
    <xf numFmtId="0" fontId="10" fillId="0" borderId="0" xfId="0" applyFont="1" applyAlignment="1">
      <alignment horizontal="justify" vertical="center"/>
    </xf>
    <xf numFmtId="0" fontId="11" fillId="0" borderId="0" xfId="0" applyFont="1" applyAlignment="1">
      <alignment vertical="center"/>
    </xf>
    <xf numFmtId="0" fontId="5" fillId="4" borderId="30" xfId="0" applyFont="1" applyFill="1" applyBorder="1" applyAlignment="1">
      <alignment horizontal="center" vertical="center" wrapText="1"/>
    </xf>
    <xf numFmtId="0" fontId="5" fillId="4" borderId="18" xfId="0" applyFont="1" applyFill="1" applyBorder="1" applyAlignment="1">
      <alignment horizontal="center" vertical="center" wrapText="1"/>
    </xf>
    <xf numFmtId="164" fontId="8" fillId="0" borderId="16" xfId="0" applyNumberFormat="1" applyFont="1" applyBorder="1" applyAlignment="1">
      <alignment horizontal="right" vertical="center" wrapText="1"/>
    </xf>
    <xf numFmtId="164" fontId="8" fillId="0" borderId="18" xfId="0" applyNumberFormat="1" applyFont="1" applyBorder="1" applyAlignment="1">
      <alignment horizontal="right" vertical="center" wrapText="1"/>
    </xf>
    <xf numFmtId="0" fontId="5" fillId="4" borderId="16" xfId="0" applyFont="1" applyFill="1" applyBorder="1" applyAlignment="1">
      <alignment vertical="center" wrapText="1"/>
    </xf>
    <xf numFmtId="0" fontId="5" fillId="4" borderId="17" xfId="0" applyFont="1" applyFill="1" applyBorder="1" applyAlignment="1">
      <alignment vertical="center" wrapText="1"/>
    </xf>
    <xf numFmtId="0" fontId="5" fillId="4" borderId="31" xfId="0" applyFont="1" applyFill="1" applyBorder="1" applyAlignment="1">
      <alignment vertical="center" wrapText="1"/>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7" fillId="0" borderId="0" xfId="0" applyFont="1" applyAlignment="1">
      <alignment vertical="center" wrapText="1"/>
    </xf>
    <xf numFmtId="0" fontId="0" fillId="0" borderId="0" xfId="0"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tabSelected="1" zoomScaleSheetLayoutView="100" workbookViewId="0" topLeftCell="A1">
      <selection activeCell="B1" sqref="B1"/>
    </sheetView>
  </sheetViews>
  <sheetFormatPr defaultColWidth="9.140625" defaultRowHeight="15"/>
  <cols>
    <col min="1" max="1" width="4.28125" style="1" customWidth="1"/>
    <col min="2" max="2" width="52.00390625" style="1" customWidth="1"/>
    <col min="3" max="3" width="23.8515625" style="4" customWidth="1"/>
    <col min="4" max="4" width="14.7109375" style="4" customWidth="1"/>
    <col min="5" max="5" width="16.8515625" style="1" customWidth="1"/>
    <col min="6" max="6" width="21.7109375" style="1" customWidth="1"/>
    <col min="7" max="8" width="9.140625" style="1" customWidth="1"/>
  </cols>
  <sheetData>
    <row r="1" spans="2:6" ht="27.75" customHeight="1">
      <c r="B1" s="50" t="s">
        <v>89</v>
      </c>
      <c r="F1" s="1" t="s">
        <v>89</v>
      </c>
    </row>
    <row r="2" ht="20.25">
      <c r="B2" s="22" t="s">
        <v>11</v>
      </c>
    </row>
    <row r="3" ht="15.75" thickBot="1"/>
    <row r="4" spans="1:8" ht="15" customHeight="1">
      <c r="A4" s="4"/>
      <c r="B4" s="56" t="s">
        <v>85</v>
      </c>
      <c r="C4" s="58" t="s">
        <v>13</v>
      </c>
      <c r="D4" s="58" t="s">
        <v>14</v>
      </c>
      <c r="E4" s="66" t="s">
        <v>2</v>
      </c>
      <c r="F4" s="68" t="s">
        <v>12</v>
      </c>
      <c r="G4" s="4"/>
      <c r="H4" s="4"/>
    </row>
    <row r="5" spans="1:8" ht="24" customHeight="1" thickBot="1">
      <c r="A5" s="4"/>
      <c r="B5" s="57"/>
      <c r="C5" s="59"/>
      <c r="D5" s="65"/>
      <c r="E5" s="67" t="s">
        <v>1</v>
      </c>
      <c r="F5" s="69"/>
      <c r="G5" s="4"/>
      <c r="H5" s="4"/>
    </row>
    <row r="6" spans="2:6" ht="22.5" customHeight="1">
      <c r="B6" s="23" t="s">
        <v>7</v>
      </c>
      <c r="C6" s="24" t="s">
        <v>17</v>
      </c>
      <c r="D6" s="33">
        <v>204</v>
      </c>
      <c r="E6" s="25">
        <v>0</v>
      </c>
      <c r="F6" s="26">
        <f aca="true" t="shared" si="0" ref="F6">E6*D6</f>
        <v>0</v>
      </c>
    </row>
    <row r="7" spans="2:6" ht="32.25" customHeight="1">
      <c r="B7" s="3" t="s">
        <v>18</v>
      </c>
      <c r="C7" s="16" t="s">
        <v>17</v>
      </c>
      <c r="D7" s="34">
        <v>204</v>
      </c>
      <c r="E7" s="14">
        <v>0</v>
      </c>
      <c r="F7" s="2">
        <f aca="true" t="shared" si="1" ref="F7:F15">E7*D7</f>
        <v>0</v>
      </c>
    </row>
    <row r="8" spans="2:6" ht="22.5" customHeight="1">
      <c r="B8" s="3" t="s">
        <v>19</v>
      </c>
      <c r="C8" s="16" t="s">
        <v>16</v>
      </c>
      <c r="D8" s="34">
        <v>692</v>
      </c>
      <c r="E8" s="14">
        <v>0</v>
      </c>
      <c r="F8" s="2">
        <f t="shared" si="1"/>
        <v>0</v>
      </c>
    </row>
    <row r="9" spans="2:6" ht="22.5" customHeight="1">
      <c r="B9" s="3" t="s">
        <v>63</v>
      </c>
      <c r="C9" s="16" t="s">
        <v>16</v>
      </c>
      <c r="D9" s="34">
        <v>286</v>
      </c>
      <c r="E9" s="14">
        <v>0</v>
      </c>
      <c r="F9" s="2">
        <f t="shared" si="1"/>
        <v>0</v>
      </c>
    </row>
    <row r="10" spans="2:6" ht="22.5" customHeight="1">
      <c r="B10" s="3" t="s">
        <v>20</v>
      </c>
      <c r="C10" s="16" t="s">
        <v>16</v>
      </c>
      <c r="D10" s="34">
        <v>592</v>
      </c>
      <c r="E10" s="14">
        <v>0</v>
      </c>
      <c r="F10" s="2">
        <f t="shared" si="1"/>
        <v>0</v>
      </c>
    </row>
    <row r="11" spans="2:6" ht="22.5" customHeight="1">
      <c r="B11" s="5" t="s">
        <v>62</v>
      </c>
      <c r="C11" s="17" t="s">
        <v>16</v>
      </c>
      <c r="D11" s="35">
        <v>38</v>
      </c>
      <c r="E11" s="14">
        <v>0</v>
      </c>
      <c r="F11" s="2">
        <f t="shared" si="1"/>
        <v>0</v>
      </c>
    </row>
    <row r="12" spans="2:6" ht="22.5" customHeight="1">
      <c r="B12" s="5" t="s">
        <v>21</v>
      </c>
      <c r="C12" s="17" t="s">
        <v>6</v>
      </c>
      <c r="D12" s="35">
        <v>458</v>
      </c>
      <c r="E12" s="14">
        <v>0</v>
      </c>
      <c r="F12" s="2">
        <f t="shared" si="1"/>
        <v>0</v>
      </c>
    </row>
    <row r="13" spans="2:6" ht="22.5" customHeight="1">
      <c r="B13" s="5" t="s">
        <v>64</v>
      </c>
      <c r="C13" s="17" t="s">
        <v>6</v>
      </c>
      <c r="D13" s="35">
        <v>88</v>
      </c>
      <c r="E13" s="14">
        <v>0</v>
      </c>
      <c r="F13" s="2">
        <f t="shared" si="1"/>
        <v>0</v>
      </c>
    </row>
    <row r="14" spans="2:6" ht="22.5" customHeight="1">
      <c r="B14" s="5" t="s">
        <v>22</v>
      </c>
      <c r="C14" s="17" t="s">
        <v>6</v>
      </c>
      <c r="D14" s="35">
        <v>192</v>
      </c>
      <c r="E14" s="15">
        <v>0</v>
      </c>
      <c r="F14" s="2">
        <f t="shared" si="1"/>
        <v>0</v>
      </c>
    </row>
    <row r="15" spans="2:6" ht="22.5" customHeight="1" thickBot="1">
      <c r="B15" s="5" t="s">
        <v>59</v>
      </c>
      <c r="C15" s="17" t="s">
        <v>6</v>
      </c>
      <c r="D15" s="35">
        <v>2</v>
      </c>
      <c r="E15" s="15">
        <v>0</v>
      </c>
      <c r="F15" s="2">
        <f t="shared" si="1"/>
        <v>0</v>
      </c>
    </row>
    <row r="16" spans="2:6" ht="22.5" customHeight="1" thickBot="1">
      <c r="B16" s="53" t="s">
        <v>15</v>
      </c>
      <c r="C16" s="60"/>
      <c r="D16" s="60"/>
      <c r="E16" s="60"/>
      <c r="F16" s="29">
        <f>SUM(F6:F15)</f>
        <v>0</v>
      </c>
    </row>
    <row r="17" spans="2:6" ht="26.25" customHeight="1">
      <c r="B17" s="61" t="s">
        <v>9</v>
      </c>
      <c r="C17" s="62"/>
      <c r="D17" s="62"/>
      <c r="E17" s="62"/>
      <c r="F17" s="62"/>
    </row>
    <row r="18" spans="2:6" ht="30" customHeight="1">
      <c r="B18" s="85" t="s">
        <v>25</v>
      </c>
      <c r="C18" s="85"/>
      <c r="D18" s="85"/>
      <c r="E18" s="85"/>
      <c r="F18" s="85"/>
    </row>
    <row r="19" spans="2:6" ht="15" customHeight="1" thickBot="1">
      <c r="B19" s="9"/>
      <c r="C19" s="18"/>
      <c r="D19" s="18"/>
      <c r="E19" s="10"/>
      <c r="F19" s="10"/>
    </row>
    <row r="20" spans="1:8" ht="22.5" customHeight="1">
      <c r="A20" s="4"/>
      <c r="B20" s="63" t="s">
        <v>23</v>
      </c>
      <c r="C20" s="58" t="s">
        <v>13</v>
      </c>
      <c r="D20" s="58" t="s">
        <v>14</v>
      </c>
      <c r="E20" s="66" t="s">
        <v>2</v>
      </c>
      <c r="F20" s="68" t="s">
        <v>12</v>
      </c>
      <c r="G20" s="4"/>
      <c r="H20" s="4"/>
    </row>
    <row r="21" spans="1:8" ht="22.5" customHeight="1" thickBot="1">
      <c r="A21" s="4"/>
      <c r="B21" s="64"/>
      <c r="C21" s="59"/>
      <c r="D21" s="65"/>
      <c r="E21" s="67" t="s">
        <v>1</v>
      </c>
      <c r="F21" s="69"/>
      <c r="G21" s="4"/>
      <c r="H21" s="4"/>
    </row>
    <row r="22" spans="2:6" ht="22.5" customHeight="1">
      <c r="B22" s="23" t="s">
        <v>7</v>
      </c>
      <c r="C22" s="24" t="s">
        <v>17</v>
      </c>
      <c r="D22" s="33">
        <v>135</v>
      </c>
      <c r="E22" s="25">
        <v>0</v>
      </c>
      <c r="F22" s="26">
        <f>E22*D22</f>
        <v>0</v>
      </c>
    </row>
    <row r="23" spans="2:6" ht="36" customHeight="1">
      <c r="B23" s="3" t="s">
        <v>18</v>
      </c>
      <c r="C23" s="70" t="s">
        <v>5</v>
      </c>
      <c r="D23" s="71"/>
      <c r="E23" s="71"/>
      <c r="F23" s="72"/>
    </row>
    <row r="24" spans="2:6" ht="22.5" customHeight="1">
      <c r="B24" s="3" t="s">
        <v>19</v>
      </c>
      <c r="C24" s="70" t="s">
        <v>5</v>
      </c>
      <c r="D24" s="71"/>
      <c r="E24" s="71"/>
      <c r="F24" s="72"/>
    </row>
    <row r="25" spans="2:6" ht="22.5" customHeight="1">
      <c r="B25" s="3" t="s">
        <v>60</v>
      </c>
      <c r="C25" s="70" t="s">
        <v>5</v>
      </c>
      <c r="D25" s="71"/>
      <c r="E25" s="71"/>
      <c r="F25" s="72"/>
    </row>
    <row r="26" spans="2:6" ht="22.5" customHeight="1">
      <c r="B26" s="5" t="s">
        <v>21</v>
      </c>
      <c r="C26" s="70" t="s">
        <v>5</v>
      </c>
      <c r="D26" s="71"/>
      <c r="E26" s="71"/>
      <c r="F26" s="72"/>
    </row>
    <row r="27" spans="2:6" ht="22.5" customHeight="1" thickBot="1">
      <c r="B27" s="5" t="s">
        <v>61</v>
      </c>
      <c r="C27" s="70" t="s">
        <v>5</v>
      </c>
      <c r="D27" s="71"/>
      <c r="E27" s="71"/>
      <c r="F27" s="72"/>
    </row>
    <row r="28" spans="2:6" ht="15.75" customHeight="1" thickBot="1">
      <c r="B28" s="53" t="s">
        <v>24</v>
      </c>
      <c r="C28" s="60"/>
      <c r="D28" s="60"/>
      <c r="E28" s="60"/>
      <c r="F28" s="29">
        <f>SUM(F22)</f>
        <v>0</v>
      </c>
    </row>
    <row r="29" spans="2:6" ht="30.75" customHeight="1">
      <c r="B29" s="61" t="s">
        <v>9</v>
      </c>
      <c r="C29" s="62"/>
      <c r="D29" s="62"/>
      <c r="E29" s="62"/>
      <c r="F29" s="62"/>
    </row>
    <row r="30" spans="2:6" ht="30" customHeight="1">
      <c r="B30" s="85" t="s">
        <v>25</v>
      </c>
      <c r="C30" s="85"/>
      <c r="D30" s="85"/>
      <c r="E30" s="85"/>
      <c r="F30" s="85"/>
    </row>
    <row r="31" spans="1:8" s="6" customFormat="1" ht="15">
      <c r="A31" s="7"/>
      <c r="B31" s="85" t="s">
        <v>8</v>
      </c>
      <c r="C31" s="86"/>
      <c r="D31" s="86"/>
      <c r="E31" s="86"/>
      <c r="F31" s="86"/>
      <c r="G31" s="7"/>
      <c r="H31" s="7"/>
    </row>
    <row r="32" spans="1:8" s="6" customFormat="1" ht="15.75" thickBot="1">
      <c r="A32" s="7"/>
      <c r="B32" s="9"/>
      <c r="C32" s="19"/>
      <c r="D32" s="19"/>
      <c r="E32" s="8"/>
      <c r="F32" s="8"/>
      <c r="G32" s="7"/>
      <c r="H32" s="7"/>
    </row>
    <row r="33" spans="1:8" ht="15" customHeight="1">
      <c r="A33" s="4"/>
      <c r="B33" s="63" t="s">
        <v>26</v>
      </c>
      <c r="C33" s="58" t="s">
        <v>13</v>
      </c>
      <c r="D33" s="58" t="s">
        <v>14</v>
      </c>
      <c r="E33" s="66" t="s">
        <v>2</v>
      </c>
      <c r="F33" s="68" t="s">
        <v>12</v>
      </c>
      <c r="G33" s="4"/>
      <c r="H33" s="4"/>
    </row>
    <row r="34" spans="1:8" ht="15.75" thickBot="1">
      <c r="A34" s="4"/>
      <c r="B34" s="64"/>
      <c r="C34" s="59"/>
      <c r="D34" s="65"/>
      <c r="E34" s="67" t="s">
        <v>1</v>
      </c>
      <c r="F34" s="69"/>
      <c r="G34" s="4"/>
      <c r="H34" s="4"/>
    </row>
    <row r="35" spans="2:6" ht="15">
      <c r="B35" s="23" t="s">
        <v>4</v>
      </c>
      <c r="C35" s="24" t="s">
        <v>27</v>
      </c>
      <c r="D35" s="33">
        <v>3</v>
      </c>
      <c r="E35" s="42">
        <v>0</v>
      </c>
      <c r="F35" s="26">
        <f>E35*D35</f>
        <v>0</v>
      </c>
    </row>
    <row r="36" spans="2:6" ht="15.75" thickBot="1">
      <c r="B36" s="5" t="s">
        <v>3</v>
      </c>
      <c r="C36" s="17" t="s">
        <v>27</v>
      </c>
      <c r="D36" s="34">
        <v>5</v>
      </c>
      <c r="E36" s="43">
        <v>0</v>
      </c>
      <c r="F36" s="2">
        <f>E36*D36</f>
        <v>0</v>
      </c>
    </row>
    <row r="37" spans="2:6" ht="15.75" thickBot="1">
      <c r="B37" s="53" t="s">
        <v>28</v>
      </c>
      <c r="C37" s="60"/>
      <c r="D37" s="60"/>
      <c r="E37" s="60"/>
      <c r="F37" s="29">
        <f>SUM(F35:F36)</f>
        <v>0</v>
      </c>
    </row>
    <row r="38" ht="15.75" thickBot="1"/>
    <row r="39" spans="1:8" ht="15" customHeight="1">
      <c r="A39" s="4"/>
      <c r="B39" s="63" t="s">
        <v>29</v>
      </c>
      <c r="C39" s="58" t="s">
        <v>13</v>
      </c>
      <c r="D39" s="58" t="s">
        <v>14</v>
      </c>
      <c r="E39" s="66" t="s">
        <v>2</v>
      </c>
      <c r="F39" s="68" t="s">
        <v>12</v>
      </c>
      <c r="G39" s="4"/>
      <c r="H39" s="4"/>
    </row>
    <row r="40" spans="1:8" ht="15.75" thickBot="1">
      <c r="A40" s="4"/>
      <c r="B40" s="64"/>
      <c r="C40" s="59"/>
      <c r="D40" s="65"/>
      <c r="E40" s="67" t="s">
        <v>1</v>
      </c>
      <c r="F40" s="69"/>
      <c r="G40" s="4"/>
      <c r="H40" s="4"/>
    </row>
    <row r="41" spans="2:6" ht="28.5">
      <c r="B41" s="23" t="s">
        <v>30</v>
      </c>
      <c r="C41" s="24" t="s">
        <v>16</v>
      </c>
      <c r="D41" s="33">
        <v>6</v>
      </c>
      <c r="E41" s="40">
        <v>0</v>
      </c>
      <c r="F41" s="26">
        <f aca="true" t="shared" si="2" ref="F41:F48">E41*D41</f>
        <v>0</v>
      </c>
    </row>
    <row r="42" spans="2:6" ht="28.5">
      <c r="B42" s="3" t="s">
        <v>31</v>
      </c>
      <c r="C42" s="16" t="s">
        <v>16</v>
      </c>
      <c r="D42" s="34">
        <v>6</v>
      </c>
      <c r="E42" s="41">
        <v>0</v>
      </c>
      <c r="F42" s="2">
        <f t="shared" si="2"/>
        <v>0</v>
      </c>
    </row>
    <row r="43" spans="2:6" ht="15">
      <c r="B43" s="3" t="s">
        <v>33</v>
      </c>
      <c r="C43" s="16" t="s">
        <v>16</v>
      </c>
      <c r="D43" s="34">
        <v>2</v>
      </c>
      <c r="E43" s="41">
        <v>0</v>
      </c>
      <c r="F43" s="2">
        <f t="shared" si="2"/>
        <v>0</v>
      </c>
    </row>
    <row r="44" spans="2:6" ht="15">
      <c r="B44" s="3" t="s">
        <v>32</v>
      </c>
      <c r="C44" s="16" t="s">
        <v>16</v>
      </c>
      <c r="D44" s="34">
        <v>2</v>
      </c>
      <c r="E44" s="41">
        <v>0</v>
      </c>
      <c r="F44" s="2">
        <f t="shared" si="2"/>
        <v>0</v>
      </c>
    </row>
    <row r="45" spans="2:6" ht="28.5">
      <c r="B45" s="3" t="s">
        <v>35</v>
      </c>
      <c r="C45" s="16" t="s">
        <v>6</v>
      </c>
      <c r="D45" s="34">
        <v>2</v>
      </c>
      <c r="E45" s="41">
        <v>0</v>
      </c>
      <c r="F45" s="2">
        <f t="shared" si="2"/>
        <v>0</v>
      </c>
    </row>
    <row r="46" spans="2:6" ht="15">
      <c r="B46" s="3" t="s">
        <v>36</v>
      </c>
      <c r="C46" s="16" t="s">
        <v>6</v>
      </c>
      <c r="D46" s="34">
        <v>2</v>
      </c>
      <c r="E46" s="41">
        <v>0</v>
      </c>
      <c r="F46" s="2">
        <f t="shared" si="2"/>
        <v>0</v>
      </c>
    </row>
    <row r="47" spans="2:6" ht="28.5">
      <c r="B47" s="3" t="s">
        <v>37</v>
      </c>
      <c r="C47" s="16" t="s">
        <v>27</v>
      </c>
      <c r="D47" s="34">
        <v>2</v>
      </c>
      <c r="E47" s="41">
        <v>0</v>
      </c>
      <c r="F47" s="2">
        <f t="shared" si="2"/>
        <v>0</v>
      </c>
    </row>
    <row r="48" spans="2:6" ht="15.75" thickBot="1">
      <c r="B48" s="3" t="s">
        <v>38</v>
      </c>
      <c r="C48" s="16" t="s">
        <v>27</v>
      </c>
      <c r="D48" s="34">
        <v>2</v>
      </c>
      <c r="E48" s="41">
        <v>0</v>
      </c>
      <c r="F48" s="2">
        <f t="shared" si="2"/>
        <v>0</v>
      </c>
    </row>
    <row r="49" spans="2:6" ht="15.75" thickBot="1">
      <c r="B49" s="53" t="s">
        <v>34</v>
      </c>
      <c r="C49" s="60"/>
      <c r="D49" s="60"/>
      <c r="E49" s="60"/>
      <c r="F49" s="29">
        <f>SUM(F41:F48)</f>
        <v>0</v>
      </c>
    </row>
    <row r="50" ht="15.75" thickBot="1"/>
    <row r="51" spans="1:8" ht="15" customHeight="1">
      <c r="A51" s="4"/>
      <c r="B51" s="63" t="s">
        <v>48</v>
      </c>
      <c r="C51" s="58" t="s">
        <v>13</v>
      </c>
      <c r="D51" s="58" t="s">
        <v>14</v>
      </c>
      <c r="E51" s="66" t="s">
        <v>2</v>
      </c>
      <c r="F51" s="68" t="s">
        <v>12</v>
      </c>
      <c r="G51" s="4"/>
      <c r="H51" s="4"/>
    </row>
    <row r="52" spans="1:8" ht="30.75" customHeight="1" thickBot="1">
      <c r="A52" s="4"/>
      <c r="B52" s="64"/>
      <c r="C52" s="59"/>
      <c r="D52" s="65"/>
      <c r="E52" s="67" t="s">
        <v>1</v>
      </c>
      <c r="F52" s="69"/>
      <c r="G52" s="4"/>
      <c r="H52" s="4"/>
    </row>
    <row r="53" spans="2:6" ht="15">
      <c r="B53" s="32" t="s">
        <v>39</v>
      </c>
      <c r="C53" s="16" t="s">
        <v>17</v>
      </c>
      <c r="D53" s="34">
        <v>54</v>
      </c>
      <c r="E53" s="14">
        <v>0</v>
      </c>
      <c r="F53" s="2">
        <f aca="true" t="shared" si="3" ref="F53:F60">E53*D53</f>
        <v>0</v>
      </c>
    </row>
    <row r="54" spans="2:6" ht="15">
      <c r="B54" s="32" t="s">
        <v>0</v>
      </c>
      <c r="C54" s="16" t="s">
        <v>17</v>
      </c>
      <c r="D54" s="34">
        <v>48</v>
      </c>
      <c r="E54" s="14">
        <v>0</v>
      </c>
      <c r="F54" s="2">
        <f t="shared" si="3"/>
        <v>0</v>
      </c>
    </row>
    <row r="55" spans="2:6" ht="15">
      <c r="B55" s="32" t="s">
        <v>40</v>
      </c>
      <c r="C55" s="16" t="s">
        <v>17</v>
      </c>
      <c r="D55" s="34">
        <v>22</v>
      </c>
      <c r="E55" s="14">
        <v>0</v>
      </c>
      <c r="F55" s="2">
        <f aca="true" t="shared" si="4" ref="F55:F58">E55*D55</f>
        <v>0</v>
      </c>
    </row>
    <row r="56" spans="2:6" ht="28.5">
      <c r="B56" s="32" t="s">
        <v>80</v>
      </c>
      <c r="C56" s="16" t="s">
        <v>46</v>
      </c>
      <c r="D56" s="34">
        <v>3</v>
      </c>
      <c r="E56" s="14">
        <v>0</v>
      </c>
      <c r="F56" s="2">
        <f t="shared" si="4"/>
        <v>0</v>
      </c>
    </row>
    <row r="57" spans="2:6" ht="28.5">
      <c r="B57" s="32" t="s">
        <v>81</v>
      </c>
      <c r="C57" s="16" t="s">
        <v>46</v>
      </c>
      <c r="D57" s="34">
        <v>3</v>
      </c>
      <c r="E57" s="14">
        <v>0</v>
      </c>
      <c r="F57" s="2">
        <f t="shared" si="4"/>
        <v>0</v>
      </c>
    </row>
    <row r="58" spans="2:6" ht="28.5">
      <c r="B58" s="32" t="s">
        <v>82</v>
      </c>
      <c r="C58" s="16" t="s">
        <v>46</v>
      </c>
      <c r="D58" s="34">
        <v>4</v>
      </c>
      <c r="E58" s="14">
        <v>0</v>
      </c>
      <c r="F58" s="2">
        <f t="shared" si="4"/>
        <v>0</v>
      </c>
    </row>
    <row r="59" spans="2:6" ht="46.5" customHeight="1">
      <c r="B59" s="27" t="s">
        <v>83</v>
      </c>
      <c r="C59" s="16" t="s">
        <v>41</v>
      </c>
      <c r="D59" s="34">
        <v>1</v>
      </c>
      <c r="E59" s="14">
        <v>0</v>
      </c>
      <c r="F59" s="2">
        <f t="shared" si="3"/>
        <v>0</v>
      </c>
    </row>
    <row r="60" spans="2:6" ht="29.25" thickBot="1">
      <c r="B60" s="28" t="s">
        <v>84</v>
      </c>
      <c r="C60" s="20" t="s">
        <v>41</v>
      </c>
      <c r="D60" s="34">
        <v>1</v>
      </c>
      <c r="E60" s="14">
        <v>0</v>
      </c>
      <c r="F60" s="2">
        <f t="shared" si="3"/>
        <v>0</v>
      </c>
    </row>
    <row r="61" spans="2:6" ht="15.75" thickBot="1">
      <c r="B61" s="53" t="s">
        <v>43</v>
      </c>
      <c r="C61" s="60"/>
      <c r="D61" s="60"/>
      <c r="E61" s="60"/>
      <c r="F61" s="29">
        <f>SUM(F53:F60)</f>
        <v>0</v>
      </c>
    </row>
    <row r="62" spans="2:6" ht="15">
      <c r="B62" s="61" t="s">
        <v>42</v>
      </c>
      <c r="C62" s="62"/>
      <c r="D62" s="62"/>
      <c r="E62" s="62"/>
      <c r="F62" s="62"/>
    </row>
    <row r="63" spans="2:6" ht="15.75" thickBot="1">
      <c r="B63" s="9"/>
      <c r="C63" s="10"/>
      <c r="D63" s="10"/>
      <c r="E63" s="10"/>
      <c r="F63" s="10"/>
    </row>
    <row r="64" spans="2:6" ht="15" customHeight="1">
      <c r="B64" s="63" t="s">
        <v>68</v>
      </c>
      <c r="C64" s="58" t="s">
        <v>49</v>
      </c>
      <c r="D64" s="58" t="s">
        <v>14</v>
      </c>
      <c r="E64" s="66" t="s">
        <v>2</v>
      </c>
      <c r="F64" s="68" t="s">
        <v>12</v>
      </c>
    </row>
    <row r="65" spans="2:6" ht="63" customHeight="1" thickBot="1">
      <c r="B65" s="64"/>
      <c r="C65" s="59"/>
      <c r="D65" s="65"/>
      <c r="E65" s="67" t="s">
        <v>1</v>
      </c>
      <c r="F65" s="69"/>
    </row>
    <row r="66" spans="2:6" ht="15">
      <c r="B66" s="36" t="s">
        <v>74</v>
      </c>
      <c r="C66" s="16" t="s">
        <v>50</v>
      </c>
      <c r="D66" s="34">
        <v>1</v>
      </c>
      <c r="E66" s="14">
        <v>0</v>
      </c>
      <c r="F66" s="2">
        <f aca="true" t="shared" si="5" ref="F66:F71">E66*D66</f>
        <v>0</v>
      </c>
    </row>
    <row r="67" spans="2:6" ht="15">
      <c r="B67" s="36" t="s">
        <v>75</v>
      </c>
      <c r="C67" s="16" t="s">
        <v>51</v>
      </c>
      <c r="D67" s="34">
        <v>1</v>
      </c>
      <c r="E67" s="14">
        <v>0</v>
      </c>
      <c r="F67" s="2">
        <f t="shared" si="5"/>
        <v>0</v>
      </c>
    </row>
    <row r="68" spans="2:6" ht="15">
      <c r="B68" s="36" t="s">
        <v>76</v>
      </c>
      <c r="C68" s="16" t="s">
        <v>52</v>
      </c>
      <c r="D68" s="34">
        <v>1</v>
      </c>
      <c r="E68" s="14">
        <v>0</v>
      </c>
      <c r="F68" s="2">
        <f t="shared" si="5"/>
        <v>0</v>
      </c>
    </row>
    <row r="69" spans="2:6" ht="15">
      <c r="B69" s="36" t="s">
        <v>77</v>
      </c>
      <c r="C69" s="16" t="s">
        <v>53</v>
      </c>
      <c r="D69" s="34">
        <v>1</v>
      </c>
      <c r="E69" s="14">
        <v>0</v>
      </c>
      <c r="F69" s="2">
        <f t="shared" si="5"/>
        <v>0</v>
      </c>
    </row>
    <row r="70" spans="2:6" ht="15">
      <c r="B70" s="37" t="s">
        <v>78</v>
      </c>
      <c r="C70" s="16" t="s">
        <v>54</v>
      </c>
      <c r="D70" s="34">
        <v>1</v>
      </c>
      <c r="E70" s="14">
        <v>0</v>
      </c>
      <c r="F70" s="2">
        <f t="shared" si="5"/>
        <v>0</v>
      </c>
    </row>
    <row r="71" spans="2:6" ht="15.75" thickBot="1">
      <c r="B71" s="38" t="s">
        <v>79</v>
      </c>
      <c r="C71" s="20" t="s">
        <v>55</v>
      </c>
      <c r="D71" s="34">
        <v>1</v>
      </c>
      <c r="E71" s="14">
        <v>0</v>
      </c>
      <c r="F71" s="2">
        <f t="shared" si="5"/>
        <v>0</v>
      </c>
    </row>
    <row r="72" spans="2:6" ht="15.75" thickBot="1">
      <c r="B72" s="53" t="s">
        <v>66</v>
      </c>
      <c r="C72" s="60"/>
      <c r="D72" s="60"/>
      <c r="E72" s="60"/>
      <c r="F72" s="29">
        <f>SUM(F66:F71)</f>
        <v>0</v>
      </c>
    </row>
    <row r="73" spans="2:6" ht="15">
      <c r="B73" s="61" t="s">
        <v>67</v>
      </c>
      <c r="C73" s="62"/>
      <c r="D73" s="62"/>
      <c r="E73" s="62"/>
      <c r="F73" s="62"/>
    </row>
    <row r="74" spans="2:6" ht="15.75" thickBot="1">
      <c r="B74" s="9"/>
      <c r="C74" s="10"/>
      <c r="D74" s="10"/>
      <c r="E74" s="10"/>
      <c r="F74" s="10"/>
    </row>
    <row r="75" spans="2:6" ht="15">
      <c r="B75" s="56" t="s">
        <v>86</v>
      </c>
      <c r="C75" s="58" t="s">
        <v>13</v>
      </c>
      <c r="D75" s="58" t="s">
        <v>14</v>
      </c>
      <c r="E75" s="58" t="s">
        <v>2</v>
      </c>
      <c r="F75" s="51" t="s">
        <v>12</v>
      </c>
    </row>
    <row r="76" spans="2:6" ht="15.75" thickBot="1">
      <c r="B76" s="57"/>
      <c r="C76" s="59"/>
      <c r="D76" s="59"/>
      <c r="E76" s="59" t="s">
        <v>1</v>
      </c>
      <c r="F76" s="52"/>
    </row>
    <row r="77" spans="2:6" ht="15">
      <c r="B77" s="23" t="s">
        <v>56</v>
      </c>
      <c r="C77" s="24" t="s">
        <v>16</v>
      </c>
      <c r="D77" s="33">
        <v>1</v>
      </c>
      <c r="E77" s="25">
        <v>0</v>
      </c>
      <c r="F77" s="26">
        <f aca="true" t="shared" si="6" ref="F77:F78">E77*D77</f>
        <v>0</v>
      </c>
    </row>
    <row r="78" spans="2:6" ht="15">
      <c r="B78" s="3" t="s">
        <v>72</v>
      </c>
      <c r="C78" s="16" t="s">
        <v>16</v>
      </c>
      <c r="D78" s="34">
        <v>1</v>
      </c>
      <c r="E78" s="14">
        <v>0</v>
      </c>
      <c r="F78" s="2">
        <f t="shared" si="6"/>
        <v>0</v>
      </c>
    </row>
    <row r="79" spans="2:6" ht="15">
      <c r="B79" s="3" t="s">
        <v>70</v>
      </c>
      <c r="C79" s="16" t="s">
        <v>16</v>
      </c>
      <c r="D79" s="34">
        <v>1</v>
      </c>
      <c r="E79" s="14">
        <v>0</v>
      </c>
      <c r="F79" s="2">
        <f>E79*D79</f>
        <v>0</v>
      </c>
    </row>
    <row r="80" spans="2:6" ht="15">
      <c r="B80" s="5" t="s">
        <v>71</v>
      </c>
      <c r="C80" s="17" t="s">
        <v>16</v>
      </c>
      <c r="D80" s="35">
        <v>1</v>
      </c>
      <c r="E80" s="15">
        <v>0</v>
      </c>
      <c r="F80" s="2">
        <f>E80*D80</f>
        <v>0</v>
      </c>
    </row>
    <row r="81" spans="2:6" ht="15.75" thickBot="1">
      <c r="B81" s="5" t="s">
        <v>57</v>
      </c>
      <c r="C81" s="17" t="s">
        <v>58</v>
      </c>
      <c r="D81" s="35">
        <v>1</v>
      </c>
      <c r="E81" s="15">
        <v>0</v>
      </c>
      <c r="F81" s="2">
        <f aca="true" t="shared" si="7" ref="F81">E81*D81</f>
        <v>0</v>
      </c>
    </row>
    <row r="82" spans="2:6" ht="15.75" thickBot="1">
      <c r="B82" s="53" t="s">
        <v>69</v>
      </c>
      <c r="C82" s="54"/>
      <c r="D82" s="54"/>
      <c r="E82" s="55"/>
      <c r="F82" s="29">
        <f>SUM(F77:F81)</f>
        <v>0</v>
      </c>
    </row>
    <row r="83" spans="2:6" ht="15.75" thickBot="1">
      <c r="B83" s="9"/>
      <c r="C83" s="10"/>
      <c r="D83" s="10"/>
      <c r="E83" s="10"/>
      <c r="F83" s="10"/>
    </row>
    <row r="84" spans="2:6" ht="31.5" customHeight="1" thickBot="1">
      <c r="B84" s="79" t="s">
        <v>65</v>
      </c>
      <c r="C84" s="80"/>
      <c r="D84" s="81"/>
      <c r="E84" s="75" t="s">
        <v>44</v>
      </c>
      <c r="F84" s="76"/>
    </row>
    <row r="85" spans="2:6" ht="36" customHeight="1" thickBot="1">
      <c r="B85" s="82" t="s">
        <v>73</v>
      </c>
      <c r="C85" s="83"/>
      <c r="D85" s="84"/>
      <c r="E85" s="77">
        <f>SUM(F61+F49+F37+F28+F16+F72+F82)</f>
        <v>0</v>
      </c>
      <c r="F85" s="78"/>
    </row>
    <row r="86" spans="3:6" ht="15.75" thickBot="1">
      <c r="C86" s="44" t="s">
        <v>89</v>
      </c>
      <c r="D86" s="45" t="s">
        <v>89</v>
      </c>
      <c r="F86" s="48" t="s">
        <v>89</v>
      </c>
    </row>
    <row r="87" spans="2:6" ht="30.75" customHeight="1" thickBot="1">
      <c r="B87" s="30" t="s">
        <v>45</v>
      </c>
      <c r="D87" s="46" t="s">
        <v>89</v>
      </c>
      <c r="E87" s="47"/>
      <c r="F87" s="49" t="s">
        <v>89</v>
      </c>
    </row>
    <row r="88" ht="15.75" customHeight="1"/>
    <row r="89" spans="2:6" ht="15">
      <c r="B89" s="13" t="s">
        <v>47</v>
      </c>
      <c r="C89" s="21"/>
      <c r="D89" s="21"/>
      <c r="E89" s="12"/>
      <c r="F89" s="12"/>
    </row>
    <row r="90" spans="2:6" ht="53.25" customHeight="1">
      <c r="B90" s="73" t="s">
        <v>10</v>
      </c>
      <c r="C90" s="74"/>
      <c r="D90" s="74"/>
      <c r="E90" s="74"/>
      <c r="F90" s="74"/>
    </row>
    <row r="91" ht="15">
      <c r="B91" s="11"/>
    </row>
    <row r="92" ht="15">
      <c r="B92" s="39" t="s">
        <v>87</v>
      </c>
    </row>
    <row r="93" spans="2:6" ht="15">
      <c r="B93" s="12" t="s">
        <v>88</v>
      </c>
      <c r="F93" s="31"/>
    </row>
  </sheetData>
  <mergeCells count="59">
    <mergeCell ref="B62:F62"/>
    <mergeCell ref="F51:F52"/>
    <mergeCell ref="B39:B40"/>
    <mergeCell ref="C39:C40"/>
    <mergeCell ref="D33:D34"/>
    <mergeCell ref="D39:D40"/>
    <mergeCell ref="D51:D52"/>
    <mergeCell ref="B61:E61"/>
    <mergeCell ref="B49:E49"/>
    <mergeCell ref="B51:B52"/>
    <mergeCell ref="C51:C52"/>
    <mergeCell ref="E51:E52"/>
    <mergeCell ref="B33:B34"/>
    <mergeCell ref="C33:C34"/>
    <mergeCell ref="E33:E34"/>
    <mergeCell ref="F33:F34"/>
    <mergeCell ref="E39:E40"/>
    <mergeCell ref="F39:F40"/>
    <mergeCell ref="C24:F24"/>
    <mergeCell ref="C25:F25"/>
    <mergeCell ref="C26:F26"/>
    <mergeCell ref="B4:B5"/>
    <mergeCell ref="C4:C5"/>
    <mergeCell ref="E4:E5"/>
    <mergeCell ref="F4:F5"/>
    <mergeCell ref="B20:B21"/>
    <mergeCell ref="C20:C21"/>
    <mergeCell ref="E20:E21"/>
    <mergeCell ref="F20:F21"/>
    <mergeCell ref="B18:F18"/>
    <mergeCell ref="C23:F23"/>
    <mergeCell ref="B90:F90"/>
    <mergeCell ref="D4:D5"/>
    <mergeCell ref="D20:D21"/>
    <mergeCell ref="E84:F84"/>
    <mergeCell ref="E85:F85"/>
    <mergeCell ref="B84:D84"/>
    <mergeCell ref="B85:D85"/>
    <mergeCell ref="B17:F17"/>
    <mergeCell ref="C27:F27"/>
    <mergeCell ref="B37:E37"/>
    <mergeCell ref="B29:F29"/>
    <mergeCell ref="B30:F30"/>
    <mergeCell ref="B31:F31"/>
    <mergeCell ref="B16:E16"/>
    <mergeCell ref="B28:E28"/>
    <mergeCell ref="B72:E72"/>
    <mergeCell ref="B73:F73"/>
    <mergeCell ref="B64:B65"/>
    <mergeCell ref="C64:C65"/>
    <mergeCell ref="D64:D65"/>
    <mergeCell ref="E64:E65"/>
    <mergeCell ref="F64:F65"/>
    <mergeCell ref="F75:F76"/>
    <mergeCell ref="B82:E82"/>
    <mergeCell ref="B75:B76"/>
    <mergeCell ref="C75:C76"/>
    <mergeCell ref="D75:D76"/>
    <mergeCell ref="E75:E76"/>
  </mergeCells>
  <printOptions/>
  <pageMargins left="0.7" right="0.7" top="0.787401575" bottom="0.787401575" header="0.3" footer="0.3"/>
  <pageSetup fitToHeight="0" fitToWidth="1" horizontalDpi="600" verticalDpi="600" orientation="portrait" paperSize="9" scale="65"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KÚOK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Staňová Jaroslava</dc:creator>
  <cp:keywords/>
  <dc:description/>
  <cp:lastModifiedBy>LaMa Operations</cp:lastModifiedBy>
  <cp:lastPrinted>2023-08-25T09:37:38Z</cp:lastPrinted>
  <dcterms:created xsi:type="dcterms:W3CDTF">2020-06-11T10:45:19Z</dcterms:created>
  <dcterms:modified xsi:type="dcterms:W3CDTF">2023-09-15T07:49:51Z</dcterms:modified>
  <cp:category/>
  <cp:version/>
  <cp:contentType/>
  <cp:contentStatus/>
</cp:coreProperties>
</file>