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730"/>
  <workbookPr/>
  <bookViews>
    <workbookView xWindow="0" yWindow="0" windowWidth="20490" windowHeight="745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<sst xmlns="http://schemas.openxmlformats.org/spreadsheetml/2006/main" count="36" uniqueCount="35">
  <si>
    <t>Název</t>
  </si>
  <si>
    <t>Počet</t>
  </si>
  <si>
    <t>Office Std 2019 OLP NL AE - instalace přes Tools</t>
  </si>
  <si>
    <t>Cena celkem bez DPH za PC / NTB / monitory / server</t>
  </si>
  <si>
    <t>Interaktivní projektor</t>
  </si>
  <si>
    <t>Epson EB-695Wi</t>
  </si>
  <si>
    <t>tabule</t>
  </si>
  <si>
    <t>tabule TRIPTYCH</t>
  </si>
  <si>
    <t>služby</t>
  </si>
  <si>
    <t>instalace 1 ks tabule + projektor</t>
  </si>
  <si>
    <t>přenosný projektor</t>
  </si>
  <si>
    <t>Canon iRA C5535i + podstavec</t>
  </si>
  <si>
    <t>Vizualizér</t>
  </si>
  <si>
    <t>Epson ELPDC21</t>
  </si>
  <si>
    <t>Canon MF421dw</t>
  </si>
  <si>
    <t>Cena celkem bez DPH za tiskárny, laminovačku a vizualizér</t>
  </si>
  <si>
    <t>NOTEBOOK</t>
  </si>
  <si>
    <t>Laminátor</t>
  </si>
  <si>
    <t>Licence</t>
  </si>
  <si>
    <t>Celková cena za celý předmět dodávky bez DPH</t>
  </si>
  <si>
    <t xml:space="preserve">HP ProDesk 400 G5 SFF i5-8500/8GB/256SSD/DVD/W10P, HP 3-letá záruka Oprava u zákazníka následující pracovní den </t>
  </si>
  <si>
    <t>HP ProBook 450 G6 Intel i5-8265U / 8GB / 256GB+volný slot 2,5"/15,6'' FHD/ backlit/ Win 10 Pro, Tříletá záruka s opravou u zákazníka následující pracovní den pro S series, HP 25x, ProBook 4xx</t>
  </si>
  <si>
    <t xml:space="preserve">EPSON EB-1781W </t>
  </si>
  <si>
    <t>Multifunkční tiskárna A3 color</t>
  </si>
  <si>
    <t>Multifunkční tiskárna A4 ČB</t>
  </si>
  <si>
    <t xml:space="preserve">Popis </t>
  </si>
  <si>
    <t>Cena celkem bez DPH za projektory / tabule</t>
  </si>
  <si>
    <t>Set PC + Monitor</t>
  </si>
  <si>
    <t>Monitor : HP 24w 23,8"/1920x1080 IPS/250cd/1000:1/5ms/VGA,HDMI</t>
  </si>
  <si>
    <t>Synology RS1619xs+, 3 roky záruka</t>
  </si>
  <si>
    <t>Celková cena za celý předmět dodávky včetně DPH</t>
  </si>
  <si>
    <t>Cena celkem bez DPH</t>
  </si>
  <si>
    <t>Cena bez DPH/ ks</t>
  </si>
  <si>
    <t>Vybavení ICT technikou ZŠ Pernerova</t>
  </si>
  <si>
    <t>Server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</si>
</sst>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799847602844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1" xfId="0" applyFont="1" applyBorder="1"/>
    <xf numFmtId="0" fontId="6" fillId="0" borderId="2" xfId="0" applyFont="1" applyBorder="1" applyAlignment="1">
      <alignment vertical="center"/>
    </xf>
    <xf numFmtId="0" fontId="3" fillId="0" borderId="0" xfId="0" applyFont="1" applyBorder="1"/>
    <xf numFmtId="3" fontId="3" fillId="0" borderId="0" xfId="0" applyNumberFormat="1" applyFont="1" applyBorder="1"/>
    <xf numFmtId="0" fontId="4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10" fillId="2" borderId="5" xfId="0" applyFont="1" applyFill="1" applyBorder="1"/>
    <xf numFmtId="0" fontId="11" fillId="3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/>
    </xf>
    <xf numFmtId="3" fontId="8" fillId="4" borderId="2" xfId="0" applyNumberFormat="1" applyFont="1" applyFill="1" applyBorder="1" applyAlignment="1">
      <alignment horizontal="left"/>
    </xf>
    <xf numFmtId="0" fontId="9" fillId="4" borderId="6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3" fontId="8" fillId="4" borderId="8" xfId="0" applyNumberFormat="1" applyFont="1" applyFill="1" applyBorder="1" applyAlignment="1">
      <alignment horizontal="left"/>
    </xf>
    <xf numFmtId="4" fontId="13" fillId="3" borderId="9" xfId="0" applyNumberFormat="1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0" fontId="0" fillId="0" borderId="0" xfId="0" applyFont="1"/>
    <xf numFmtId="4" fontId="0" fillId="0" borderId="0" xfId="0" applyNumberFormat="1" applyFont="1"/>
    <xf numFmtId="4" fontId="15" fillId="0" borderId="2" xfId="0" applyNumberFormat="1" applyFont="1" applyBorder="1"/>
    <xf numFmtId="4" fontId="15" fillId="0" borderId="12" xfId="0" applyNumberFormat="1" applyFont="1" applyBorder="1"/>
    <xf numFmtId="4" fontId="15" fillId="3" borderId="2" xfId="0" applyNumberFormat="1" applyFont="1" applyFill="1" applyBorder="1"/>
    <xf numFmtId="2" fontId="12" fillId="4" borderId="12" xfId="0" applyNumberFormat="1" applyFont="1" applyFill="1" applyBorder="1"/>
    <xf numFmtId="4" fontId="12" fillId="4" borderId="12" xfId="0" applyNumberFormat="1" applyFont="1" applyFill="1" applyBorder="1"/>
    <xf numFmtId="4" fontId="12" fillId="4" borderId="13" xfId="0" applyNumberFormat="1" applyFont="1" applyFill="1" applyBorder="1"/>
    <xf numFmtId="4" fontId="2" fillId="5" borderId="14" xfId="0" applyNumberFormat="1" applyFont="1" applyFill="1" applyBorder="1"/>
    <xf numFmtId="0" fontId="2" fillId="5" borderId="15" xfId="0" applyFont="1" applyFill="1" applyBorder="1" applyAlignment="1">
      <alignment horizontal="left" vertical="center"/>
    </xf>
    <xf numFmtId="0" fontId="2" fillId="5" borderId="16" xfId="0" applyFont="1" applyFill="1" applyBorder="1" applyAlignment="1">
      <alignment horizontal="left" vertical="center"/>
    </xf>
    <xf numFmtId="0" fontId="2" fillId="5" borderId="17" xfId="0" applyFont="1" applyFill="1" applyBorder="1" applyAlignment="1">
      <alignment horizontal="left" vertical="center"/>
    </xf>
    <xf numFmtId="4" fontId="15" fillId="0" borderId="18" xfId="0" applyNumberFormat="1" applyFont="1" applyBorder="1" applyAlignment="1">
      <alignment horizontal="right" vertical="center"/>
    </xf>
    <xf numFmtId="4" fontId="15" fillId="0" borderId="19" xfId="0" applyNumberFormat="1" applyFont="1" applyBorder="1" applyAlignment="1">
      <alignment horizontal="right" vertical="center"/>
    </xf>
    <xf numFmtId="0" fontId="7" fillId="4" borderId="10" xfId="0" applyFont="1" applyFill="1" applyBorder="1" applyAlignment="1">
      <alignment horizontal="left" vertical="center"/>
    </xf>
    <xf numFmtId="0" fontId="7" fillId="4" borderId="20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" fontId="15" fillId="0" borderId="23" xfId="0" applyNumberFormat="1" applyFont="1" applyBorder="1" applyAlignment="1">
      <alignment horizontal="right" vertical="center"/>
    </xf>
    <xf numFmtId="4" fontId="15" fillId="0" borderId="24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="90" zoomScaleNormal="90" workbookViewId="0" topLeftCell="A1">
      <selection activeCell="B8" sqref="B8"/>
    </sheetView>
  </sheetViews>
  <sheetFormatPr defaultColWidth="8.8515625" defaultRowHeight="15"/>
  <cols>
    <col min="1" max="1" width="29.57421875" style="25" customWidth="1"/>
    <col min="2" max="2" width="61.140625" style="25" customWidth="1"/>
    <col min="3" max="3" width="11.00390625" style="25" customWidth="1"/>
    <col min="4" max="4" width="13.57421875" style="25" customWidth="1"/>
    <col min="5" max="5" width="18.28125" style="25" customWidth="1"/>
    <col min="6" max="6" width="13.57421875" style="25" customWidth="1"/>
    <col min="7" max="16384" width="8.8515625" style="25" customWidth="1"/>
  </cols>
  <sheetData>
    <row r="1" ht="15">
      <c r="A1" s="25" t="s">
        <v>33</v>
      </c>
    </row>
    <row r="2" ht="15.75" thickBot="1"/>
    <row r="3" spans="1:5" ht="15">
      <c r="A3" s="12" t="s">
        <v>0</v>
      </c>
      <c r="B3" s="7" t="s">
        <v>25</v>
      </c>
      <c r="C3" s="10" t="s">
        <v>1</v>
      </c>
      <c r="D3" s="9" t="s">
        <v>32</v>
      </c>
      <c r="E3" s="8" t="s">
        <v>31</v>
      </c>
    </row>
    <row r="4" spans="1:6" ht="25.5">
      <c r="A4" s="42" t="s">
        <v>27</v>
      </c>
      <c r="B4" s="11" t="s">
        <v>20</v>
      </c>
      <c r="C4" s="44">
        <v>9</v>
      </c>
      <c r="D4" s="46">
        <v>0</v>
      </c>
      <c r="E4" s="37">
        <f>D4*C4</f>
        <v>0</v>
      </c>
      <c r="F4" s="26"/>
    </row>
    <row r="5" spans="1:6" ht="29.25" customHeight="1">
      <c r="A5" s="43"/>
      <c r="B5" s="2" t="s">
        <v>28</v>
      </c>
      <c r="C5" s="45"/>
      <c r="D5" s="47"/>
      <c r="E5" s="38"/>
      <c r="F5" s="26"/>
    </row>
    <row r="6" spans="1:6" ht="40.5" customHeight="1">
      <c r="A6" s="1" t="s">
        <v>16</v>
      </c>
      <c r="B6" s="11" t="s">
        <v>21</v>
      </c>
      <c r="C6" s="13">
        <v>2</v>
      </c>
      <c r="D6" s="27">
        <v>0</v>
      </c>
      <c r="E6" s="28">
        <f aca="true" t="shared" si="0" ref="E6:E8">D6*C6</f>
        <v>0</v>
      </c>
      <c r="F6" s="26"/>
    </row>
    <row r="7" spans="1:6" ht="15.75">
      <c r="A7" s="3" t="s">
        <v>18</v>
      </c>
      <c r="B7" s="2" t="s">
        <v>2</v>
      </c>
      <c r="C7" s="13">
        <v>11</v>
      </c>
      <c r="D7" s="27">
        <v>0</v>
      </c>
      <c r="E7" s="28">
        <f t="shared" si="0"/>
        <v>0</v>
      </c>
      <c r="F7" s="26"/>
    </row>
    <row r="8" spans="1:6" ht="15.6" customHeight="1">
      <c r="A8" s="23" t="s">
        <v>34</v>
      </c>
      <c r="B8" s="2" t="s">
        <v>29</v>
      </c>
      <c r="C8" s="24">
        <v>1</v>
      </c>
      <c r="D8" s="29">
        <v>0</v>
      </c>
      <c r="E8" s="28">
        <f t="shared" si="0"/>
        <v>0</v>
      </c>
      <c r="F8" s="20"/>
    </row>
    <row r="9" spans="1:6" ht="15.75" customHeight="1">
      <c r="A9" s="39" t="s">
        <v>3</v>
      </c>
      <c r="B9" s="40"/>
      <c r="C9" s="40"/>
      <c r="D9" s="41"/>
      <c r="E9" s="30">
        <f>E4+E5+E6+E7+E8</f>
        <v>0</v>
      </c>
      <c r="F9" s="26"/>
    </row>
    <row r="10" spans="1:6" ht="15.75">
      <c r="A10" s="1" t="s">
        <v>4</v>
      </c>
      <c r="B10" s="2" t="s">
        <v>5</v>
      </c>
      <c r="C10" s="13">
        <v>5</v>
      </c>
      <c r="D10" s="27">
        <v>0</v>
      </c>
      <c r="E10" s="28">
        <f aca="true" t="shared" si="1" ref="E10:E13">D10*C10</f>
        <v>0</v>
      </c>
      <c r="F10" s="26"/>
    </row>
    <row r="11" spans="1:6" ht="15.75">
      <c r="A11" s="1" t="s">
        <v>6</v>
      </c>
      <c r="B11" s="2" t="s">
        <v>7</v>
      </c>
      <c r="C11" s="13">
        <v>5</v>
      </c>
      <c r="D11" s="27">
        <v>0</v>
      </c>
      <c r="E11" s="28">
        <f t="shared" si="1"/>
        <v>0</v>
      </c>
      <c r="F11" s="26"/>
    </row>
    <row r="12" spans="1:6" ht="15.75">
      <c r="A12" s="1" t="s">
        <v>8</v>
      </c>
      <c r="B12" s="2" t="s">
        <v>9</v>
      </c>
      <c r="C12" s="13">
        <v>5</v>
      </c>
      <c r="D12" s="27">
        <v>0</v>
      </c>
      <c r="E12" s="28">
        <f t="shared" si="1"/>
        <v>0</v>
      </c>
      <c r="F12" s="26"/>
    </row>
    <row r="13" spans="1:6" ht="15.75">
      <c r="A13" s="1" t="s">
        <v>10</v>
      </c>
      <c r="B13" s="2" t="s">
        <v>22</v>
      </c>
      <c r="C13" s="13">
        <v>1</v>
      </c>
      <c r="D13" s="27">
        <v>0</v>
      </c>
      <c r="E13" s="28">
        <f t="shared" si="1"/>
        <v>0</v>
      </c>
      <c r="F13" s="26"/>
    </row>
    <row r="14" spans="1:6" ht="15.75">
      <c r="A14" s="21" t="s">
        <v>26</v>
      </c>
      <c r="B14" s="22"/>
      <c r="C14" s="14"/>
      <c r="D14" s="15"/>
      <c r="E14" s="31">
        <f>SUM(E10:E13)</f>
        <v>0</v>
      </c>
      <c r="F14" s="26"/>
    </row>
    <row r="15" spans="1:6" ht="15.75">
      <c r="A15" s="1" t="s">
        <v>23</v>
      </c>
      <c r="B15" s="2" t="s">
        <v>11</v>
      </c>
      <c r="C15" s="13">
        <v>1</v>
      </c>
      <c r="D15" s="27">
        <v>0</v>
      </c>
      <c r="E15" s="28">
        <f aca="true" t="shared" si="2" ref="E15:E18">D15*C15</f>
        <v>0</v>
      </c>
      <c r="F15" s="26"/>
    </row>
    <row r="16" spans="1:6" ht="15.75">
      <c r="A16" s="4" t="s">
        <v>17</v>
      </c>
      <c r="B16" s="4" t="s">
        <v>17</v>
      </c>
      <c r="C16" s="13">
        <v>1</v>
      </c>
      <c r="D16" s="27">
        <v>0</v>
      </c>
      <c r="E16" s="28">
        <f t="shared" si="2"/>
        <v>0</v>
      </c>
      <c r="F16" s="26"/>
    </row>
    <row r="17" spans="1:6" ht="15.75">
      <c r="A17" s="1" t="s">
        <v>12</v>
      </c>
      <c r="B17" s="2" t="s">
        <v>13</v>
      </c>
      <c r="C17" s="13">
        <v>1</v>
      </c>
      <c r="D17" s="27">
        <v>0</v>
      </c>
      <c r="E17" s="28">
        <f t="shared" si="2"/>
        <v>0</v>
      </c>
      <c r="F17" s="26"/>
    </row>
    <row r="18" spans="1:6" ht="15.75">
      <c r="A18" s="1" t="s">
        <v>24</v>
      </c>
      <c r="B18" s="2" t="s">
        <v>14</v>
      </c>
      <c r="C18" s="13">
        <v>1</v>
      </c>
      <c r="D18" s="27">
        <v>0</v>
      </c>
      <c r="E18" s="28">
        <f t="shared" si="2"/>
        <v>0</v>
      </c>
      <c r="F18" s="26"/>
    </row>
    <row r="19" spans="1:6" ht="16.5" thickBot="1">
      <c r="A19" s="16" t="s">
        <v>15</v>
      </c>
      <c r="B19" s="17"/>
      <c r="C19" s="18"/>
      <c r="D19" s="19"/>
      <c r="E19" s="32">
        <f>E15+E16+E17+E18</f>
        <v>0</v>
      </c>
      <c r="F19" s="26"/>
    </row>
    <row r="20" spans="1:6" ht="15.75" thickBot="1">
      <c r="A20" s="5"/>
      <c r="B20" s="5"/>
      <c r="C20" s="5"/>
      <c r="D20" s="6"/>
      <c r="E20" s="6"/>
      <c r="F20" s="26"/>
    </row>
    <row r="21" spans="1:6" ht="16.5" thickBot="1">
      <c r="A21" s="34" t="s">
        <v>19</v>
      </c>
      <c r="B21" s="35"/>
      <c r="C21" s="35"/>
      <c r="D21" s="36"/>
      <c r="E21" s="33">
        <f>E9+E14+E19</f>
        <v>0</v>
      </c>
      <c r="F21" s="26"/>
    </row>
    <row r="22" spans="4:6" ht="15.75" thickBot="1">
      <c r="D22" s="26"/>
      <c r="E22" s="26"/>
      <c r="F22" s="26"/>
    </row>
    <row r="23" spans="1:5" ht="16.5" thickBot="1">
      <c r="A23" s="34" t="s">
        <v>30</v>
      </c>
      <c r="B23" s="35"/>
      <c r="C23" s="35"/>
      <c r="D23" s="36"/>
      <c r="E23" s="33">
        <f>E21*1.21</f>
        <v>0</v>
      </c>
    </row>
  </sheetData>
  <mergeCells count="7">
    <mergeCell ref="A23:D23"/>
    <mergeCell ref="E4:E5"/>
    <mergeCell ref="A21:D21"/>
    <mergeCell ref="A9:D9"/>
    <mergeCell ref="A4:A5"/>
    <mergeCell ref="C4:C5"/>
    <mergeCell ref="D4:D5"/>
  </mergeCells>
  <printOptions/>
  <pageMargins left="0.7" right="0.7" top="0.787401575" bottom="0.7874015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Beran</dc:creator>
  <cp:keywords/>
  <dc:description/>
  <cp:lastModifiedBy>Markvartová Marie Ing.</cp:lastModifiedBy>
  <cp:lastPrinted>2019-05-23T05:48:41Z</cp:lastPrinted>
  <dcterms:created xsi:type="dcterms:W3CDTF">2019-05-21T13:13:24Z</dcterms:created>
  <dcterms:modified xsi:type="dcterms:W3CDTF">2019-06-03T12:16:31Z</dcterms:modified>
  <cp:category/>
  <cp:version/>
  <cp:contentType/>
  <cp:contentStatus/>
</cp:coreProperties>
</file>